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oc_Plan\Children's Services Department\Children's Services - Local Priorities (S07)\Wage Enhancement\2026\"/>
    </mc:Choice>
  </mc:AlternateContent>
  <xr:revisionPtr revIDLastSave="0" documentId="13_ncr:1_{5E17BA2E-5ED5-4190-9317-92EEB9911A7C}" xr6:coauthVersionLast="47" xr6:coauthVersionMax="47" xr10:uidLastSave="{00000000-0000-0000-0000-000000000000}"/>
  <bookViews>
    <workbookView xWindow="-120" yWindow="-120" windowWidth="29040" windowHeight="15720" tabRatio="629" firstSheet="1" activeTab="1" xr2:uid="{00000000-000D-0000-FFFF-FFFF00000000}"/>
  </bookViews>
  <sheets>
    <sheet name="2025 Legacy Application 0-5" sheetId="15" state="hidden" r:id="rId1"/>
    <sheet name="2026 Application 6-12" sheetId="14" r:id="rId2"/>
    <sheet name="Reference" sheetId="11" state="hidden" r:id="rId3"/>
  </sheets>
  <definedNames>
    <definedName name="Excel_BuiltIn__FilterDatabase_6" localSheetId="0">#REF!</definedName>
    <definedName name="Excel_BuiltIn__FilterDatabase_6" localSheetId="1">#REF!</definedName>
    <definedName name="Excel_BuiltIn__FilterDatabase_6">#REF!</definedName>
    <definedName name="Grand_Attestation_Recover" localSheetId="0">#REF!</definedName>
    <definedName name="Grand_Attestation_Recover" localSheetId="1">#REF!</definedName>
    <definedName name="Grand_Attestation_Recover">#REF!</definedName>
    <definedName name="Initial_to_Recover">#REF!</definedName>
    <definedName name="One_Time_GOG_Allocated">#REF!</definedName>
    <definedName name="_xlnm.Print_Area" localSheetId="0">'2025 Legacy Application 0-5'!$C$455:$K$485</definedName>
    <definedName name="_xlnm.Print_Area" localSheetId="1">'2026 Application 6-12'!$C$455:$K$485</definedName>
    <definedName name="WEG_ADMIN_FUND_Remaining">#REF!</definedName>
    <definedName name="WEG_SUPPLEMENT_Remaining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4" l="1"/>
  <c r="J6" i="14"/>
  <c r="K6" i="14" s="1"/>
  <c r="O6" i="14"/>
  <c r="P6" i="14" s="1"/>
  <c r="Q6" i="14" s="1"/>
  <c r="R6" i="14" s="1"/>
  <c r="T6" i="14"/>
  <c r="U6" i="14" s="1"/>
  <c r="V6" i="14" s="1"/>
  <c r="W6" i="14" s="1"/>
  <c r="J7" i="14"/>
  <c r="J8" i="14"/>
  <c r="K8" i="14" s="1"/>
  <c r="O8" i="14"/>
  <c r="P8" i="14" s="1"/>
  <c r="T8" i="14"/>
  <c r="U8" i="14" s="1"/>
  <c r="J9" i="14"/>
  <c r="K9" i="14" s="1"/>
  <c r="L9" i="14" s="1"/>
  <c r="M9" i="14" s="1"/>
  <c r="N9" i="14" s="1"/>
  <c r="O9" i="14"/>
  <c r="P9" i="14" s="1"/>
  <c r="Q9" i="14" s="1"/>
  <c r="R9" i="14" s="1"/>
  <c r="T9" i="14"/>
  <c r="U9" i="14" s="1"/>
  <c r="V9" i="14" s="1"/>
  <c r="W9" i="14" s="1"/>
  <c r="J10" i="14"/>
  <c r="K10" i="14" s="1"/>
  <c r="L10" i="14" s="1"/>
  <c r="M10" i="14" s="1"/>
  <c r="O10" i="14"/>
  <c r="P10" i="14" s="1"/>
  <c r="T10" i="14"/>
  <c r="U10" i="14" s="1"/>
  <c r="J11" i="14"/>
  <c r="K11" i="14" s="1"/>
  <c r="L11" i="14" s="1"/>
  <c r="M11" i="14" s="1"/>
  <c r="N11" i="14" s="1"/>
  <c r="O11" i="14"/>
  <c r="P11" i="14" s="1"/>
  <c r="T11" i="14"/>
  <c r="U11" i="14" s="1"/>
  <c r="V11" i="14" s="1"/>
  <c r="W11" i="14" s="1"/>
  <c r="J12" i="14"/>
  <c r="K12" i="14" s="1"/>
  <c r="O12" i="14"/>
  <c r="P12" i="14" s="1"/>
  <c r="Q12" i="14" s="1"/>
  <c r="R12" i="14" s="1"/>
  <c r="T12" i="14"/>
  <c r="U12" i="14" s="1"/>
  <c r="V12" i="14" s="1"/>
  <c r="J13" i="14"/>
  <c r="K13" i="14" s="1"/>
  <c r="O13" i="14"/>
  <c r="P13" i="14" s="1"/>
  <c r="T13" i="14"/>
  <c r="U13" i="14" s="1"/>
  <c r="V13" i="14" s="1"/>
  <c r="W13" i="14" s="1"/>
  <c r="J14" i="14"/>
  <c r="K14" i="14" s="1"/>
  <c r="O14" i="14"/>
  <c r="P14" i="14"/>
  <c r="T14" i="14"/>
  <c r="U14" i="14" s="1"/>
  <c r="V14" i="14" s="1"/>
  <c r="W14" i="14" s="1"/>
  <c r="J15" i="14"/>
  <c r="K15" i="14" s="1"/>
  <c r="L15" i="14" s="1"/>
  <c r="M15" i="14" s="1"/>
  <c r="T15" i="14"/>
  <c r="U15" i="14" s="1"/>
  <c r="J16" i="14"/>
  <c r="K16" i="14" s="1"/>
  <c r="T16" i="14"/>
  <c r="U16" i="14" s="1"/>
  <c r="J17" i="14"/>
  <c r="K17" i="14" s="1"/>
  <c r="T17" i="14"/>
  <c r="U17" i="14" s="1"/>
  <c r="J18" i="14"/>
  <c r="K18" i="14" s="1"/>
  <c r="T18" i="14"/>
  <c r="U18" i="14" s="1"/>
  <c r="J19" i="14"/>
  <c r="K19" i="14" s="1"/>
  <c r="N19" i="14" s="1"/>
  <c r="T19" i="14"/>
  <c r="U19" i="14" s="1"/>
  <c r="J20" i="14"/>
  <c r="K20" i="14" s="1"/>
  <c r="L20" i="14" s="1"/>
  <c r="M20" i="14" s="1"/>
  <c r="T20" i="14"/>
  <c r="U20" i="14" s="1"/>
  <c r="V20" i="14" s="1"/>
  <c r="J21" i="14"/>
  <c r="K21" i="14" s="1"/>
  <c r="O21" i="14" s="1"/>
  <c r="P21" i="14" s="1"/>
  <c r="T21" i="14"/>
  <c r="U21" i="14" s="1"/>
  <c r="J22" i="14"/>
  <c r="K22" i="14" s="1"/>
  <c r="T22" i="14"/>
  <c r="U22" i="14"/>
  <c r="V22" i="14" s="1"/>
  <c r="W22" i="14" s="1"/>
  <c r="J23" i="14"/>
  <c r="K23" i="14" s="1"/>
  <c r="L23" i="14" s="1"/>
  <c r="M23" i="14" s="1"/>
  <c r="T23" i="14"/>
  <c r="U23" i="14" s="1"/>
  <c r="J24" i="14"/>
  <c r="K24" i="14" s="1"/>
  <c r="T24" i="14"/>
  <c r="U24" i="14" s="1"/>
  <c r="J25" i="14"/>
  <c r="K25" i="14" s="1"/>
  <c r="N25" i="14" s="1"/>
  <c r="T25" i="14"/>
  <c r="U25" i="14" s="1"/>
  <c r="V25" i="14" s="1"/>
  <c r="W25" i="14" s="1"/>
  <c r="J26" i="14"/>
  <c r="K26" i="14" s="1"/>
  <c r="L26" i="14" s="1"/>
  <c r="M26" i="14" s="1"/>
  <c r="T26" i="14"/>
  <c r="U26" i="14" s="1"/>
  <c r="J27" i="14"/>
  <c r="K27" i="14" s="1"/>
  <c r="N27" i="14" s="1"/>
  <c r="T27" i="14"/>
  <c r="U27" i="14" s="1"/>
  <c r="J28" i="14"/>
  <c r="K28" i="14" s="1"/>
  <c r="T28" i="14"/>
  <c r="U28" i="14" s="1"/>
  <c r="V28" i="14" s="1"/>
  <c r="J29" i="14"/>
  <c r="K29" i="14" s="1"/>
  <c r="T29" i="14"/>
  <c r="U29" i="14" s="1"/>
  <c r="V29" i="14" s="1"/>
  <c r="W29" i="14" s="1"/>
  <c r="J30" i="14"/>
  <c r="K30" i="14" s="1"/>
  <c r="T30" i="14"/>
  <c r="U30" i="14" s="1"/>
  <c r="J31" i="14"/>
  <c r="K31" i="14" s="1"/>
  <c r="L31" i="14" s="1"/>
  <c r="M31" i="14" s="1"/>
  <c r="T31" i="14"/>
  <c r="U31" i="14" s="1"/>
  <c r="J32" i="14"/>
  <c r="K32" i="14" s="1"/>
  <c r="T32" i="14"/>
  <c r="U32" i="14" s="1"/>
  <c r="J33" i="14"/>
  <c r="K33" i="14" s="1"/>
  <c r="T33" i="14"/>
  <c r="U33" i="14" s="1"/>
  <c r="J34" i="14"/>
  <c r="K34" i="14" s="1"/>
  <c r="T34" i="14"/>
  <c r="U34" i="14" s="1"/>
  <c r="J35" i="14"/>
  <c r="K35" i="14" s="1"/>
  <c r="T35" i="14"/>
  <c r="U35" i="14" s="1"/>
  <c r="V35" i="14" s="1"/>
  <c r="W35" i="14" s="1"/>
  <c r="J36" i="14"/>
  <c r="K36" i="14" s="1"/>
  <c r="T36" i="14"/>
  <c r="U36" i="14" s="1"/>
  <c r="J37" i="14"/>
  <c r="K37" i="14" s="1"/>
  <c r="O37" i="14" s="1"/>
  <c r="P37" i="14" s="1"/>
  <c r="T37" i="14"/>
  <c r="U37" i="14" s="1"/>
  <c r="V37" i="14" s="1"/>
  <c r="W37" i="14" s="1"/>
  <c r="J38" i="14"/>
  <c r="K38" i="14" s="1"/>
  <c r="T38" i="14"/>
  <c r="U38" i="14" s="1"/>
  <c r="V38" i="14" s="1"/>
  <c r="J39" i="14"/>
  <c r="K39" i="14" s="1"/>
  <c r="T39" i="14"/>
  <c r="U39" i="14" s="1"/>
  <c r="J40" i="14"/>
  <c r="K40" i="14"/>
  <c r="T40" i="14"/>
  <c r="U40" i="14" s="1"/>
  <c r="J41" i="14"/>
  <c r="K41" i="14" s="1"/>
  <c r="O41" i="14" s="1"/>
  <c r="P41" i="14" s="1"/>
  <c r="T41" i="14"/>
  <c r="U41" i="14" s="1"/>
  <c r="V41" i="14" s="1"/>
  <c r="W41" i="14" s="1"/>
  <c r="J42" i="14"/>
  <c r="K42" i="14" s="1"/>
  <c r="O42" i="14"/>
  <c r="P42" i="14" s="1"/>
  <c r="Q42" i="14" s="1"/>
  <c r="R42" i="14" s="1"/>
  <c r="T42" i="14"/>
  <c r="U42" i="14" s="1"/>
  <c r="J43" i="14"/>
  <c r="K43" i="14" s="1"/>
  <c r="N43" i="14" s="1"/>
  <c r="T43" i="14"/>
  <c r="U43" i="14" s="1"/>
  <c r="V43" i="14" s="1"/>
  <c r="W43" i="14" s="1"/>
  <c r="J44" i="14"/>
  <c r="K44" i="14" s="1"/>
  <c r="T44" i="14"/>
  <c r="U44" i="14" s="1"/>
  <c r="V44" i="14" s="1"/>
  <c r="W44" i="14" s="1"/>
  <c r="J45" i="14"/>
  <c r="K45" i="14" s="1"/>
  <c r="L45" i="14" s="1"/>
  <c r="M45" i="14" s="1"/>
  <c r="T45" i="14"/>
  <c r="U45" i="14" s="1"/>
  <c r="J46" i="14"/>
  <c r="K46" i="14" s="1"/>
  <c r="O46" i="14" s="1"/>
  <c r="P46" i="14" s="1"/>
  <c r="T46" i="14"/>
  <c r="U46" i="14" s="1"/>
  <c r="J47" i="14"/>
  <c r="K47" i="14" s="1"/>
  <c r="T47" i="14"/>
  <c r="U47" i="14" s="1"/>
  <c r="V47" i="14" s="1"/>
  <c r="J48" i="14"/>
  <c r="K48" i="14" s="1"/>
  <c r="N48" i="14" s="1"/>
  <c r="T48" i="14"/>
  <c r="U48" i="14" s="1"/>
  <c r="J49" i="14"/>
  <c r="K49" i="14" s="1"/>
  <c r="T49" i="14"/>
  <c r="U49" i="14" s="1"/>
  <c r="J50" i="14"/>
  <c r="K50" i="14" s="1"/>
  <c r="O50" i="14" s="1"/>
  <c r="P50" i="14" s="1"/>
  <c r="T50" i="14"/>
  <c r="U50" i="14" s="1"/>
  <c r="J51" i="14"/>
  <c r="K51" i="14" s="1"/>
  <c r="O51" i="14" s="1"/>
  <c r="P51" i="14" s="1"/>
  <c r="N51" i="14"/>
  <c r="T51" i="14"/>
  <c r="U51" i="14" s="1"/>
  <c r="V51" i="14" s="1"/>
  <c r="J52" i="14"/>
  <c r="K52" i="14" s="1"/>
  <c r="T52" i="14"/>
  <c r="U52" i="14" s="1"/>
  <c r="J53" i="14"/>
  <c r="K53" i="14" s="1"/>
  <c r="N53" i="14" s="1"/>
  <c r="T53" i="14"/>
  <c r="U53" i="14" s="1"/>
  <c r="V53" i="14" s="1"/>
  <c r="J54" i="14"/>
  <c r="K54" i="14" s="1"/>
  <c r="O54" i="14" s="1"/>
  <c r="P54" i="14" s="1"/>
  <c r="T54" i="14"/>
  <c r="U54" i="14" s="1"/>
  <c r="J55" i="14"/>
  <c r="K55" i="14" s="1"/>
  <c r="N55" i="14" s="1"/>
  <c r="T55" i="14"/>
  <c r="U55" i="14" s="1"/>
  <c r="V55" i="14" s="1"/>
  <c r="W55" i="14" s="1"/>
  <c r="J56" i="14"/>
  <c r="K56" i="14" s="1"/>
  <c r="O56" i="14" s="1"/>
  <c r="P56" i="14" s="1"/>
  <c r="Q56" i="14" s="1"/>
  <c r="R56" i="14" s="1"/>
  <c r="T56" i="14"/>
  <c r="U56" i="14" s="1"/>
  <c r="J57" i="14"/>
  <c r="K57" i="14" s="1"/>
  <c r="N57" i="14" s="1"/>
  <c r="T57" i="14"/>
  <c r="U57" i="14" s="1"/>
  <c r="J58" i="14"/>
  <c r="K58" i="14" s="1"/>
  <c r="N58" i="14" s="1"/>
  <c r="T58" i="14"/>
  <c r="U58" i="14" s="1"/>
  <c r="V58" i="14" s="1"/>
  <c r="J59" i="14"/>
  <c r="K59" i="14" s="1"/>
  <c r="T59" i="14"/>
  <c r="U59" i="14" s="1"/>
  <c r="V59" i="14" s="1"/>
  <c r="W59" i="14" s="1"/>
  <c r="J60" i="14"/>
  <c r="K60" i="14" s="1"/>
  <c r="N60" i="14" s="1"/>
  <c r="T60" i="14"/>
  <c r="U60" i="14" s="1"/>
  <c r="J61" i="14"/>
  <c r="K61" i="14" s="1"/>
  <c r="O61" i="14" s="1"/>
  <c r="P61" i="14" s="1"/>
  <c r="T61" i="14"/>
  <c r="U61" i="14" s="1"/>
  <c r="V61" i="14" s="1"/>
  <c r="J62" i="14"/>
  <c r="K62" i="14" s="1"/>
  <c r="T62" i="14"/>
  <c r="U62" i="14" s="1"/>
  <c r="V62" i="14" s="1"/>
  <c r="W62" i="14" s="1"/>
  <c r="J63" i="14"/>
  <c r="K63" i="14" s="1"/>
  <c r="T63" i="14"/>
  <c r="U63" i="14" s="1"/>
  <c r="J64" i="14"/>
  <c r="K64" i="14" s="1"/>
  <c r="L64" i="14" s="1"/>
  <c r="M64" i="14" s="1"/>
  <c r="T64" i="14"/>
  <c r="U64" i="14" s="1"/>
  <c r="V64" i="14" s="1"/>
  <c r="J65" i="14"/>
  <c r="K65" i="14" s="1"/>
  <c r="O65" i="14" s="1"/>
  <c r="P65" i="14" s="1"/>
  <c r="T65" i="14"/>
  <c r="U65" i="14" s="1"/>
  <c r="J66" i="14"/>
  <c r="K66" i="14" s="1"/>
  <c r="O66" i="14" s="1"/>
  <c r="P66" i="14" s="1"/>
  <c r="T66" i="14"/>
  <c r="U66" i="14" s="1"/>
  <c r="V66" i="14" s="1"/>
  <c r="W66" i="14" s="1"/>
  <c r="J67" i="14"/>
  <c r="K67" i="14" s="1"/>
  <c r="T67" i="14"/>
  <c r="U67" i="14" s="1"/>
  <c r="J68" i="14"/>
  <c r="K68" i="14" s="1"/>
  <c r="O68" i="14" s="1"/>
  <c r="P68" i="14" s="1"/>
  <c r="L68" i="14"/>
  <c r="M68" i="14" s="1"/>
  <c r="N68" i="14"/>
  <c r="T68" i="14"/>
  <c r="U68" i="14" s="1"/>
  <c r="V68" i="14" s="1"/>
  <c r="J69" i="14"/>
  <c r="K69" i="14" s="1"/>
  <c r="O69" i="14" s="1"/>
  <c r="P69" i="14" s="1"/>
  <c r="T69" i="14"/>
  <c r="U69" i="14" s="1"/>
  <c r="J70" i="14"/>
  <c r="K70" i="14" s="1"/>
  <c r="T70" i="14"/>
  <c r="U70" i="14" s="1"/>
  <c r="V70" i="14" s="1"/>
  <c r="J71" i="14"/>
  <c r="K71" i="14" s="1"/>
  <c r="T71" i="14"/>
  <c r="U71" i="14" s="1"/>
  <c r="J72" i="14"/>
  <c r="K72" i="14" s="1"/>
  <c r="T72" i="14"/>
  <c r="U72" i="14" s="1"/>
  <c r="V72" i="14" s="1"/>
  <c r="W72" i="14" s="1"/>
  <c r="J73" i="14"/>
  <c r="K73" i="14" s="1"/>
  <c r="T73" i="14"/>
  <c r="U73" i="14" s="1"/>
  <c r="J74" i="14"/>
  <c r="K74" i="14" s="1"/>
  <c r="L74" i="14" s="1"/>
  <c r="M74" i="14" s="1"/>
  <c r="T74" i="14"/>
  <c r="U74" i="14" s="1"/>
  <c r="V74" i="14" s="1"/>
  <c r="W74" i="14" s="1"/>
  <c r="J75" i="14"/>
  <c r="K75" i="14" s="1"/>
  <c r="T75" i="14"/>
  <c r="U75" i="14"/>
  <c r="V75" i="14" s="1"/>
  <c r="W75" i="14" s="1"/>
  <c r="J76" i="14"/>
  <c r="K76" i="14" s="1"/>
  <c r="O76" i="14" s="1"/>
  <c r="P76" i="14" s="1"/>
  <c r="T76" i="14"/>
  <c r="U76" i="14" s="1"/>
  <c r="V76" i="14" s="1"/>
  <c r="W76" i="14" s="1"/>
  <c r="J77" i="14"/>
  <c r="K77" i="14" s="1"/>
  <c r="T77" i="14"/>
  <c r="U77" i="14" s="1"/>
  <c r="J78" i="14"/>
  <c r="K78" i="14" s="1"/>
  <c r="O78" i="14" s="1"/>
  <c r="P78" i="14" s="1"/>
  <c r="L78" i="14"/>
  <c r="M78" i="14" s="1"/>
  <c r="T78" i="14"/>
  <c r="U78" i="14"/>
  <c r="V78" i="14" s="1"/>
  <c r="W78" i="14" s="1"/>
  <c r="J79" i="14"/>
  <c r="K79" i="14" s="1"/>
  <c r="T79" i="14"/>
  <c r="U79" i="14" s="1"/>
  <c r="J80" i="14"/>
  <c r="K80" i="14" s="1"/>
  <c r="T80" i="14"/>
  <c r="U80" i="14" s="1"/>
  <c r="V80" i="14" s="1"/>
  <c r="J81" i="14"/>
  <c r="K81" i="14" s="1"/>
  <c r="T81" i="14"/>
  <c r="U81" i="14" s="1"/>
  <c r="J82" i="14"/>
  <c r="K82" i="14" s="1"/>
  <c r="O82" i="14" s="1"/>
  <c r="P82" i="14" s="1"/>
  <c r="Q82" i="14" s="1"/>
  <c r="R82" i="14" s="1"/>
  <c r="T82" i="14"/>
  <c r="U82" i="14" s="1"/>
  <c r="J83" i="14"/>
  <c r="K83" i="14" s="1"/>
  <c r="T83" i="14"/>
  <c r="U83" i="14" s="1"/>
  <c r="V83" i="14" s="1"/>
  <c r="W83" i="14" s="1"/>
  <c r="J84" i="14"/>
  <c r="K84" i="14" s="1"/>
  <c r="T84" i="14"/>
  <c r="U84" i="14" s="1"/>
  <c r="V84" i="14" s="1"/>
  <c r="W84" i="14" s="1"/>
  <c r="J85" i="14"/>
  <c r="K85" i="14" s="1"/>
  <c r="N85" i="14" s="1"/>
  <c r="T85" i="14"/>
  <c r="U85" i="14" s="1"/>
  <c r="J86" i="14"/>
  <c r="K86" i="14" s="1"/>
  <c r="N86" i="14" s="1"/>
  <c r="T86" i="14"/>
  <c r="U86" i="14" s="1"/>
  <c r="V86" i="14" s="1"/>
  <c r="W86" i="14" s="1"/>
  <c r="J87" i="14"/>
  <c r="K87" i="14" s="1"/>
  <c r="T87" i="14"/>
  <c r="U87" i="14" s="1"/>
  <c r="J88" i="14"/>
  <c r="K88" i="14"/>
  <c r="O88" i="14" s="1"/>
  <c r="P88" i="14" s="1"/>
  <c r="T88" i="14"/>
  <c r="U88" i="14" s="1"/>
  <c r="V88" i="14" s="1"/>
  <c r="W88" i="14" s="1"/>
  <c r="J89" i="14"/>
  <c r="K89" i="14" s="1"/>
  <c r="T89" i="14"/>
  <c r="U89" i="14" s="1"/>
  <c r="V89" i="14" s="1"/>
  <c r="W89" i="14" s="1"/>
  <c r="J90" i="14"/>
  <c r="K90" i="14" s="1"/>
  <c r="T90" i="14"/>
  <c r="U90" i="14" s="1"/>
  <c r="V90" i="14" s="1"/>
  <c r="W90" i="14" s="1"/>
  <c r="J91" i="14"/>
  <c r="K91" i="14" s="1"/>
  <c r="N91" i="14" s="1"/>
  <c r="T91" i="14"/>
  <c r="U91" i="14" s="1"/>
  <c r="V91" i="14" s="1"/>
  <c r="W91" i="14" s="1"/>
  <c r="J92" i="14"/>
  <c r="K92" i="14" s="1"/>
  <c r="T92" i="14"/>
  <c r="U92" i="14" s="1"/>
  <c r="V92" i="14" s="1"/>
  <c r="W92" i="14" s="1"/>
  <c r="J93" i="14"/>
  <c r="K93" i="14" s="1"/>
  <c r="T93" i="14"/>
  <c r="U93" i="14" s="1"/>
  <c r="J94" i="14"/>
  <c r="K94" i="14" s="1"/>
  <c r="O94" i="14" s="1"/>
  <c r="P94" i="14" s="1"/>
  <c r="T94" i="14"/>
  <c r="U94" i="14" s="1"/>
  <c r="J95" i="14"/>
  <c r="K95" i="14" s="1"/>
  <c r="L95" i="14" s="1"/>
  <c r="M95" i="14" s="1"/>
  <c r="T95" i="14"/>
  <c r="U95" i="14" s="1"/>
  <c r="V95" i="14" s="1"/>
  <c r="W95" i="14" s="1"/>
  <c r="J96" i="14"/>
  <c r="K96" i="14" s="1"/>
  <c r="T96" i="14"/>
  <c r="U96" i="14" s="1"/>
  <c r="V96" i="14" s="1"/>
  <c r="J97" i="14"/>
  <c r="K97" i="14" s="1"/>
  <c r="T97" i="14"/>
  <c r="U97" i="14" s="1"/>
  <c r="J98" i="14"/>
  <c r="K98" i="14" s="1"/>
  <c r="L98" i="14" s="1"/>
  <c r="M98" i="14" s="1"/>
  <c r="T98" i="14"/>
  <c r="U98" i="14" s="1"/>
  <c r="V98" i="14" s="1"/>
  <c r="W98" i="14" s="1"/>
  <c r="J99" i="14"/>
  <c r="K99" i="14" s="1"/>
  <c r="T99" i="14"/>
  <c r="U99" i="14" s="1"/>
  <c r="J100" i="14"/>
  <c r="K100" i="14" s="1"/>
  <c r="L100" i="14" s="1"/>
  <c r="M100" i="14" s="1"/>
  <c r="T100" i="14"/>
  <c r="U100" i="14" s="1"/>
  <c r="V100" i="14" s="1"/>
  <c r="W100" i="14" s="1"/>
  <c r="J101" i="14"/>
  <c r="K101" i="14" s="1"/>
  <c r="T101" i="14"/>
  <c r="U101" i="14"/>
  <c r="J102" i="14"/>
  <c r="K102" i="14" s="1"/>
  <c r="N102" i="14" s="1"/>
  <c r="L102" i="14"/>
  <c r="M102" i="14" s="1"/>
  <c r="T102" i="14"/>
  <c r="U102" i="14" s="1"/>
  <c r="V102" i="14" s="1"/>
  <c r="W102" i="14" s="1"/>
  <c r="J103" i="14"/>
  <c r="K103" i="14" s="1"/>
  <c r="T103" i="14"/>
  <c r="U103" i="14" s="1"/>
  <c r="J104" i="14"/>
  <c r="K104" i="14" s="1"/>
  <c r="O104" i="14" s="1"/>
  <c r="P104" i="14" s="1"/>
  <c r="T104" i="14"/>
  <c r="U104" i="14" s="1"/>
  <c r="V104" i="14" s="1"/>
  <c r="W104" i="14" s="1"/>
  <c r="J105" i="14"/>
  <c r="K105" i="14" s="1"/>
  <c r="T105" i="14"/>
  <c r="U105" i="14" s="1"/>
  <c r="J106" i="14"/>
  <c r="K106" i="14" s="1"/>
  <c r="L106" i="14" s="1"/>
  <c r="M106" i="14" s="1"/>
  <c r="T106" i="14"/>
  <c r="U106" i="14" s="1"/>
  <c r="V106" i="14" s="1"/>
  <c r="W106" i="14" s="1"/>
  <c r="J107" i="14"/>
  <c r="K107" i="14" s="1"/>
  <c r="L107" i="14" s="1"/>
  <c r="M107" i="14" s="1"/>
  <c r="T107" i="14"/>
  <c r="U107" i="14" s="1"/>
  <c r="V107" i="14" s="1"/>
  <c r="W107" i="14" s="1"/>
  <c r="J108" i="14"/>
  <c r="K108" i="14" s="1"/>
  <c r="N108" i="14" s="1"/>
  <c r="T108" i="14"/>
  <c r="U108" i="14" s="1"/>
  <c r="J109" i="14"/>
  <c r="K109" i="14" s="1"/>
  <c r="N109" i="14" s="1"/>
  <c r="T109" i="14"/>
  <c r="U109" i="14" s="1"/>
  <c r="V109" i="14" s="1"/>
  <c r="W109" i="14" s="1"/>
  <c r="J110" i="14"/>
  <c r="K110" i="14" s="1"/>
  <c r="N110" i="14" s="1"/>
  <c r="T110" i="14"/>
  <c r="U110" i="14" s="1"/>
  <c r="V110" i="14" s="1"/>
  <c r="W110" i="14" s="1"/>
  <c r="J111" i="14"/>
  <c r="K111" i="14" s="1"/>
  <c r="O111" i="14" s="1"/>
  <c r="P111" i="14" s="1"/>
  <c r="Q111" i="14" s="1"/>
  <c r="R111" i="14" s="1"/>
  <c r="T111" i="14"/>
  <c r="U111" i="14" s="1"/>
  <c r="V111" i="14" s="1"/>
  <c r="W111" i="14" s="1"/>
  <c r="J112" i="14"/>
  <c r="K112" i="14" s="1"/>
  <c r="T112" i="14"/>
  <c r="U112" i="14" s="1"/>
  <c r="V112" i="14" s="1"/>
  <c r="W112" i="14" s="1"/>
  <c r="J113" i="14"/>
  <c r="K113" i="14" s="1"/>
  <c r="T113" i="14"/>
  <c r="U113" i="14" s="1"/>
  <c r="J114" i="14"/>
  <c r="K114" i="14" s="1"/>
  <c r="L114" i="14" s="1"/>
  <c r="M114" i="14" s="1"/>
  <c r="T114" i="14"/>
  <c r="U114" i="14" s="1"/>
  <c r="J115" i="14"/>
  <c r="K115" i="14" s="1"/>
  <c r="N115" i="14" s="1"/>
  <c r="T115" i="14"/>
  <c r="U115" i="14" s="1"/>
  <c r="V115" i="14" s="1"/>
  <c r="W115" i="14" s="1"/>
  <c r="J116" i="14"/>
  <c r="K116" i="14" s="1"/>
  <c r="O116" i="14" s="1"/>
  <c r="P116" i="14" s="1"/>
  <c r="T116" i="14"/>
  <c r="U116" i="14" s="1"/>
  <c r="V116" i="14" s="1"/>
  <c r="W116" i="14" s="1"/>
  <c r="J117" i="14"/>
  <c r="K117" i="14" s="1"/>
  <c r="T117" i="14"/>
  <c r="U117" i="14" s="1"/>
  <c r="V117" i="14" s="1"/>
  <c r="W117" i="14" s="1"/>
  <c r="J118" i="14"/>
  <c r="K118" i="14" s="1"/>
  <c r="N118" i="14" s="1"/>
  <c r="T118" i="14"/>
  <c r="U118" i="14" s="1"/>
  <c r="V118" i="14" s="1"/>
  <c r="W118" i="14" s="1"/>
  <c r="J119" i="14"/>
  <c r="K119" i="14" s="1"/>
  <c r="O119" i="14" s="1"/>
  <c r="P119" i="14" s="1"/>
  <c r="Q119" i="14" s="1"/>
  <c r="R119" i="14" s="1"/>
  <c r="T119" i="14"/>
  <c r="U119" i="14" s="1"/>
  <c r="V119" i="14" s="1"/>
  <c r="W119" i="14" s="1"/>
  <c r="J120" i="14"/>
  <c r="K120" i="14" s="1"/>
  <c r="T120" i="14"/>
  <c r="U120" i="14" s="1"/>
  <c r="V120" i="14" s="1"/>
  <c r="W120" i="14" s="1"/>
  <c r="J121" i="14"/>
  <c r="K121" i="14"/>
  <c r="L121" i="14" s="1"/>
  <c r="M121" i="14" s="1"/>
  <c r="T121" i="14"/>
  <c r="U121" i="14" s="1"/>
  <c r="J122" i="14"/>
  <c r="K122" i="14" s="1"/>
  <c r="L122" i="14" s="1"/>
  <c r="M122" i="14" s="1"/>
  <c r="T122" i="14"/>
  <c r="U122" i="14" s="1"/>
  <c r="J123" i="14"/>
  <c r="K123" i="14" s="1"/>
  <c r="N123" i="14" s="1"/>
  <c r="T123" i="14"/>
  <c r="U123" i="14" s="1"/>
  <c r="V123" i="14" s="1"/>
  <c r="W123" i="14" s="1"/>
  <c r="J124" i="14"/>
  <c r="K124" i="14"/>
  <c r="L124" i="14" s="1"/>
  <c r="M124" i="14" s="1"/>
  <c r="T124" i="14"/>
  <c r="U124" i="14" s="1"/>
  <c r="V124" i="14"/>
  <c r="W124" i="14" s="1"/>
  <c r="J125" i="14"/>
  <c r="K125" i="14" s="1"/>
  <c r="L125" i="14" s="1"/>
  <c r="M125" i="14" s="1"/>
  <c r="T125" i="14"/>
  <c r="U125" i="14" s="1"/>
  <c r="J126" i="14"/>
  <c r="K126" i="14" s="1"/>
  <c r="N126" i="14" s="1"/>
  <c r="T126" i="14"/>
  <c r="U126" i="14" s="1"/>
  <c r="J127" i="14"/>
  <c r="K127" i="14" s="1"/>
  <c r="O127" i="14" s="1"/>
  <c r="P127" i="14" s="1"/>
  <c r="T127" i="14"/>
  <c r="U127" i="14" s="1"/>
  <c r="J128" i="14"/>
  <c r="K128" i="14" s="1"/>
  <c r="T128" i="14"/>
  <c r="U128" i="14" s="1"/>
  <c r="J129" i="14"/>
  <c r="K129" i="14" s="1"/>
  <c r="L129" i="14" s="1"/>
  <c r="M129" i="14" s="1"/>
  <c r="T129" i="14"/>
  <c r="U129" i="14" s="1"/>
  <c r="J130" i="14"/>
  <c r="K130" i="14" s="1"/>
  <c r="T130" i="14"/>
  <c r="U130" i="14" s="1"/>
  <c r="J131" i="14"/>
  <c r="K131" i="14" s="1"/>
  <c r="N131" i="14" s="1"/>
  <c r="T131" i="14"/>
  <c r="U131" i="14" s="1"/>
  <c r="V131" i="14" s="1"/>
  <c r="W131" i="14" s="1"/>
  <c r="J132" i="14"/>
  <c r="K132" i="14" s="1"/>
  <c r="T132" i="14"/>
  <c r="U132" i="14" s="1"/>
  <c r="V132" i="14" s="1"/>
  <c r="W132" i="14" s="1"/>
  <c r="J133" i="14"/>
  <c r="K133" i="14" s="1"/>
  <c r="T133" i="14"/>
  <c r="U133" i="14" s="1"/>
  <c r="J134" i="14"/>
  <c r="K134" i="14" s="1"/>
  <c r="T134" i="14"/>
  <c r="U134" i="14" s="1"/>
  <c r="J135" i="14"/>
  <c r="K135" i="14" s="1"/>
  <c r="T135" i="14"/>
  <c r="U135" i="14" s="1"/>
  <c r="J136" i="14"/>
  <c r="K136" i="14" s="1"/>
  <c r="T136" i="14"/>
  <c r="U136" i="14" s="1"/>
  <c r="V136" i="14" s="1"/>
  <c r="W136" i="14" s="1"/>
  <c r="J137" i="14"/>
  <c r="K137" i="14" s="1"/>
  <c r="L137" i="14" s="1"/>
  <c r="M137" i="14" s="1"/>
  <c r="T137" i="14"/>
  <c r="U137" i="14" s="1"/>
  <c r="V137" i="14" s="1"/>
  <c r="W137" i="14" s="1"/>
  <c r="J138" i="14"/>
  <c r="K138" i="14" s="1"/>
  <c r="L138" i="14" s="1"/>
  <c r="M138" i="14" s="1"/>
  <c r="T138" i="14"/>
  <c r="U138" i="14" s="1"/>
  <c r="J139" i="14"/>
  <c r="K139" i="14" s="1"/>
  <c r="T139" i="14"/>
  <c r="U139" i="14" s="1"/>
  <c r="V139" i="14"/>
  <c r="W139" i="14" s="1"/>
  <c r="J140" i="14"/>
  <c r="K140" i="14" s="1"/>
  <c r="L140" i="14" s="1"/>
  <c r="M140" i="14" s="1"/>
  <c r="T140" i="14"/>
  <c r="U140" i="14" s="1"/>
  <c r="V140" i="14" s="1"/>
  <c r="W140" i="14" s="1"/>
  <c r="J141" i="14"/>
  <c r="K141" i="14" s="1"/>
  <c r="O141" i="14" s="1"/>
  <c r="P141" i="14" s="1"/>
  <c r="T141" i="14"/>
  <c r="U141" i="14" s="1"/>
  <c r="J142" i="14"/>
  <c r="K142" i="14" s="1"/>
  <c r="N142" i="14" s="1"/>
  <c r="T142" i="14"/>
  <c r="U142" i="14" s="1"/>
  <c r="V142" i="14" s="1"/>
  <c r="W142" i="14" s="1"/>
  <c r="J143" i="14"/>
  <c r="K143" i="14" s="1"/>
  <c r="L143" i="14" s="1"/>
  <c r="M143" i="14" s="1"/>
  <c r="T143" i="14"/>
  <c r="U143" i="14" s="1"/>
  <c r="V143" i="14" s="1"/>
  <c r="W143" i="14" s="1"/>
  <c r="J144" i="14"/>
  <c r="K144" i="14" s="1"/>
  <c r="O144" i="14" s="1"/>
  <c r="P144" i="14" s="1"/>
  <c r="T144" i="14"/>
  <c r="U144" i="14" s="1"/>
  <c r="V144" i="14" s="1"/>
  <c r="W144" i="14" s="1"/>
  <c r="J145" i="14"/>
  <c r="K145" i="14" s="1"/>
  <c r="T145" i="14"/>
  <c r="U145" i="14" s="1"/>
  <c r="J146" i="14"/>
  <c r="K146" i="14" s="1"/>
  <c r="L146" i="14" s="1"/>
  <c r="M146" i="14" s="1"/>
  <c r="T146" i="14"/>
  <c r="U146" i="14" s="1"/>
  <c r="J147" i="14"/>
  <c r="K147" i="14" s="1"/>
  <c r="N147" i="14" s="1"/>
  <c r="T147" i="14"/>
  <c r="U147" i="14" s="1"/>
  <c r="V147" i="14" s="1"/>
  <c r="W147" i="14" s="1"/>
  <c r="J148" i="14"/>
  <c r="K148" i="14" s="1"/>
  <c r="T148" i="14"/>
  <c r="U148" i="14" s="1"/>
  <c r="V148" i="14" s="1"/>
  <c r="W148" i="14" s="1"/>
  <c r="J149" i="14"/>
  <c r="K149" i="14" s="1"/>
  <c r="T149" i="14"/>
  <c r="U149" i="14" s="1"/>
  <c r="V149" i="14" s="1"/>
  <c r="W149" i="14" s="1"/>
  <c r="J150" i="14"/>
  <c r="K150" i="14" s="1"/>
  <c r="N150" i="14" s="1"/>
  <c r="T150" i="14"/>
  <c r="U150" i="14" s="1"/>
  <c r="J151" i="14"/>
  <c r="K151" i="14" s="1"/>
  <c r="L151" i="14" s="1"/>
  <c r="M151" i="14" s="1"/>
  <c r="T151" i="14"/>
  <c r="U151" i="14" s="1"/>
  <c r="V151" i="14" s="1"/>
  <c r="W151" i="14" s="1"/>
  <c r="J152" i="14"/>
  <c r="K152" i="14" s="1"/>
  <c r="T152" i="14"/>
  <c r="U152" i="14" s="1"/>
  <c r="V152" i="14" s="1"/>
  <c r="W152" i="14" s="1"/>
  <c r="J153" i="14"/>
  <c r="K153" i="14" s="1"/>
  <c r="L153" i="14" s="1"/>
  <c r="M153" i="14" s="1"/>
  <c r="T153" i="14"/>
  <c r="U153" i="14" s="1"/>
  <c r="V153" i="14" s="1"/>
  <c r="W153" i="14" s="1"/>
  <c r="J154" i="14"/>
  <c r="K154" i="14" s="1"/>
  <c r="L154" i="14" s="1"/>
  <c r="M154" i="14" s="1"/>
  <c r="T154" i="14"/>
  <c r="U154" i="14" s="1"/>
  <c r="J155" i="14"/>
  <c r="K155" i="14" s="1"/>
  <c r="T155" i="14"/>
  <c r="U155" i="14" s="1"/>
  <c r="V155" i="14" s="1"/>
  <c r="W155" i="14" s="1"/>
  <c r="J156" i="14"/>
  <c r="K156" i="14" s="1"/>
  <c r="O156" i="14" s="1"/>
  <c r="P156" i="14" s="1"/>
  <c r="T156" i="14"/>
  <c r="U156" i="14" s="1"/>
  <c r="V156" i="14" s="1"/>
  <c r="W156" i="14" s="1"/>
  <c r="J157" i="14"/>
  <c r="K157" i="14" s="1"/>
  <c r="T157" i="14"/>
  <c r="U157" i="14" s="1"/>
  <c r="J158" i="14"/>
  <c r="K158" i="14" s="1"/>
  <c r="T158" i="14"/>
  <c r="U158" i="14"/>
  <c r="V158" i="14" s="1"/>
  <c r="W158" i="14" s="1"/>
  <c r="J159" i="14"/>
  <c r="K159" i="14" s="1"/>
  <c r="N159" i="14" s="1"/>
  <c r="T159" i="14"/>
  <c r="U159" i="14" s="1"/>
  <c r="V159" i="14" s="1"/>
  <c r="W159" i="14" s="1"/>
  <c r="J160" i="14"/>
  <c r="K160" i="14" s="1"/>
  <c r="T160" i="14"/>
  <c r="U160" i="14" s="1"/>
  <c r="V160" i="14" s="1"/>
  <c r="X160" i="14" s="1"/>
  <c r="J161" i="14"/>
  <c r="K161" i="14" s="1"/>
  <c r="N161" i="14" s="1"/>
  <c r="T161" i="14"/>
  <c r="U161" i="14" s="1"/>
  <c r="V161" i="14" s="1"/>
  <c r="W161" i="14" s="1"/>
  <c r="J162" i="14"/>
  <c r="K162" i="14" s="1"/>
  <c r="L162" i="14" s="1"/>
  <c r="M162" i="14" s="1"/>
  <c r="T162" i="14"/>
  <c r="U162" i="14" s="1"/>
  <c r="J163" i="14"/>
  <c r="K163" i="14" s="1"/>
  <c r="N163" i="14" s="1"/>
  <c r="T163" i="14"/>
  <c r="U163" i="14" s="1"/>
  <c r="V163" i="14" s="1"/>
  <c r="W163" i="14" s="1"/>
  <c r="J164" i="14"/>
  <c r="K164" i="14" s="1"/>
  <c r="T164" i="14"/>
  <c r="U164" i="14" s="1"/>
  <c r="V164" i="14" s="1"/>
  <c r="W164" i="14" s="1"/>
  <c r="J165" i="14"/>
  <c r="K165" i="14" s="1"/>
  <c r="N165" i="14" s="1"/>
  <c r="T165" i="14"/>
  <c r="U165" i="14" s="1"/>
  <c r="J166" i="14"/>
  <c r="K166" i="14" s="1"/>
  <c r="O166" i="14" s="1"/>
  <c r="P166" i="14" s="1"/>
  <c r="T166" i="14"/>
  <c r="U166" i="14" s="1"/>
  <c r="J167" i="14"/>
  <c r="K167" i="14" s="1"/>
  <c r="T167" i="14"/>
  <c r="U167" i="14" s="1"/>
  <c r="V167" i="14" s="1"/>
  <c r="W167" i="14" s="1"/>
  <c r="J168" i="14"/>
  <c r="K168" i="14" s="1"/>
  <c r="T168" i="14"/>
  <c r="U168" i="14" s="1"/>
  <c r="J169" i="14"/>
  <c r="K169" i="14" s="1"/>
  <c r="N169" i="14" s="1"/>
  <c r="T169" i="14"/>
  <c r="U169" i="14" s="1"/>
  <c r="V169" i="14" s="1"/>
  <c r="W169" i="14" s="1"/>
  <c r="J170" i="14"/>
  <c r="K170" i="14" s="1"/>
  <c r="L170" i="14" s="1"/>
  <c r="M170" i="14" s="1"/>
  <c r="T170" i="14"/>
  <c r="U170" i="14" s="1"/>
  <c r="J171" i="14"/>
  <c r="K171" i="14" s="1"/>
  <c r="T171" i="14"/>
  <c r="U171" i="14" s="1"/>
  <c r="V171" i="14" s="1"/>
  <c r="W171" i="14" s="1"/>
  <c r="J172" i="14"/>
  <c r="K172" i="14" s="1"/>
  <c r="T172" i="14"/>
  <c r="U172" i="14" s="1"/>
  <c r="V172" i="14" s="1"/>
  <c r="W172" i="14" s="1"/>
  <c r="J173" i="14"/>
  <c r="K173" i="14" s="1"/>
  <c r="T173" i="14"/>
  <c r="U173" i="14" s="1"/>
  <c r="V173" i="14" s="1"/>
  <c r="W173" i="14" s="1"/>
  <c r="J174" i="14"/>
  <c r="K174" i="14" s="1"/>
  <c r="L174" i="14" s="1"/>
  <c r="M174" i="14" s="1"/>
  <c r="T174" i="14"/>
  <c r="U174" i="14" s="1"/>
  <c r="J175" i="14"/>
  <c r="K175" i="14" s="1"/>
  <c r="O175" i="14" s="1"/>
  <c r="P175" i="14" s="1"/>
  <c r="T175" i="14"/>
  <c r="U175" i="14" s="1"/>
  <c r="V175" i="14" s="1"/>
  <c r="W175" i="14" s="1"/>
  <c r="J176" i="14"/>
  <c r="K176" i="14" s="1"/>
  <c r="T176" i="14"/>
  <c r="U176" i="14" s="1"/>
  <c r="V176" i="14" s="1"/>
  <c r="W176" i="14" s="1"/>
  <c r="J177" i="14"/>
  <c r="K177" i="14" s="1"/>
  <c r="T177" i="14"/>
  <c r="U177" i="14" s="1"/>
  <c r="V177" i="14" s="1"/>
  <c r="W177" i="14" s="1"/>
  <c r="J178" i="14"/>
  <c r="K178" i="14" s="1"/>
  <c r="T178" i="14"/>
  <c r="U178" i="14" s="1"/>
  <c r="V178" i="14" s="1"/>
  <c r="W178" i="14" s="1"/>
  <c r="J179" i="14"/>
  <c r="K179" i="14" s="1"/>
  <c r="T179" i="14"/>
  <c r="U179" i="14" s="1"/>
  <c r="V179" i="14" s="1"/>
  <c r="W179" i="14" s="1"/>
  <c r="J180" i="14"/>
  <c r="K180" i="14" s="1"/>
  <c r="L180" i="14" s="1"/>
  <c r="M180" i="14" s="1"/>
  <c r="T180" i="14"/>
  <c r="U180" i="14" s="1"/>
  <c r="J181" i="14"/>
  <c r="K181" i="14" s="1"/>
  <c r="L181" i="14" s="1"/>
  <c r="M181" i="14" s="1"/>
  <c r="T181" i="14"/>
  <c r="U181" i="14" s="1"/>
  <c r="V181" i="14" s="1"/>
  <c r="W181" i="14" s="1"/>
  <c r="J182" i="14"/>
  <c r="K182" i="14" s="1"/>
  <c r="T182" i="14"/>
  <c r="U182" i="14" s="1"/>
  <c r="J183" i="14"/>
  <c r="K183" i="14" s="1"/>
  <c r="T183" i="14"/>
  <c r="U183" i="14"/>
  <c r="V183" i="14" s="1"/>
  <c r="W183" i="14" s="1"/>
  <c r="J184" i="14"/>
  <c r="K184" i="14"/>
  <c r="N184" i="14" s="1"/>
  <c r="T184" i="14"/>
  <c r="U184" i="14"/>
  <c r="J185" i="14"/>
  <c r="K185" i="14" s="1"/>
  <c r="N185" i="14" s="1"/>
  <c r="T185" i="14"/>
  <c r="U185" i="14" s="1"/>
  <c r="J186" i="14"/>
  <c r="K186" i="14" s="1"/>
  <c r="T186" i="14"/>
  <c r="U186" i="14" s="1"/>
  <c r="V186" i="14" s="1"/>
  <c r="W186" i="14" s="1"/>
  <c r="J187" i="14"/>
  <c r="K187" i="14" s="1"/>
  <c r="T187" i="14"/>
  <c r="U187" i="14" s="1"/>
  <c r="V187" i="14" s="1"/>
  <c r="J188" i="14"/>
  <c r="K188" i="14"/>
  <c r="T188" i="14"/>
  <c r="U188" i="14" s="1"/>
  <c r="J189" i="14"/>
  <c r="K189" i="14" s="1"/>
  <c r="T189" i="14"/>
  <c r="U189" i="14" s="1"/>
  <c r="J190" i="14"/>
  <c r="K190" i="14" s="1"/>
  <c r="T190" i="14"/>
  <c r="U190" i="14" s="1"/>
  <c r="J191" i="14"/>
  <c r="K191" i="14" s="1"/>
  <c r="N191" i="14" s="1"/>
  <c r="T191" i="14"/>
  <c r="U191" i="14" s="1"/>
  <c r="V191" i="14" s="1"/>
  <c r="W191" i="14" s="1"/>
  <c r="J192" i="14"/>
  <c r="K192" i="14" s="1"/>
  <c r="T192" i="14"/>
  <c r="U192" i="14" s="1"/>
  <c r="J193" i="14"/>
  <c r="K193" i="14" s="1"/>
  <c r="L193" i="14" s="1"/>
  <c r="M193" i="14" s="1"/>
  <c r="T193" i="14"/>
  <c r="U193" i="14" s="1"/>
  <c r="J194" i="14"/>
  <c r="K194" i="14" s="1"/>
  <c r="T194" i="14"/>
  <c r="U194" i="14" s="1"/>
  <c r="J195" i="14"/>
  <c r="K195" i="14" s="1"/>
  <c r="O195" i="14" s="1"/>
  <c r="P195" i="14" s="1"/>
  <c r="T195" i="14"/>
  <c r="U195" i="14" s="1"/>
  <c r="V195" i="14" s="1"/>
  <c r="W195" i="14" s="1"/>
  <c r="J196" i="14"/>
  <c r="K196" i="14" s="1"/>
  <c r="T196" i="14"/>
  <c r="U196" i="14" s="1"/>
  <c r="V196" i="14" s="1"/>
  <c r="W196" i="14" s="1"/>
  <c r="J197" i="14"/>
  <c r="K197" i="14" s="1"/>
  <c r="L197" i="14" s="1"/>
  <c r="M197" i="14" s="1"/>
  <c r="T197" i="14"/>
  <c r="U197" i="14" s="1"/>
  <c r="J198" i="14"/>
  <c r="K198" i="14" s="1"/>
  <c r="T198" i="14"/>
  <c r="U198" i="14" s="1"/>
  <c r="J199" i="14"/>
  <c r="K199" i="14" s="1"/>
  <c r="T199" i="14"/>
  <c r="U199" i="14" s="1"/>
  <c r="J200" i="14"/>
  <c r="K200" i="14" s="1"/>
  <c r="O200" i="14" s="1"/>
  <c r="P200" i="14" s="1"/>
  <c r="T200" i="14"/>
  <c r="U200" i="14" s="1"/>
  <c r="J201" i="14"/>
  <c r="K201" i="14" s="1"/>
  <c r="T201" i="14"/>
  <c r="U201" i="14" s="1"/>
  <c r="J202" i="14"/>
  <c r="K202" i="14" s="1"/>
  <c r="O202" i="14" s="1"/>
  <c r="P202" i="14" s="1"/>
  <c r="Q202" i="14" s="1"/>
  <c r="R202" i="14" s="1"/>
  <c r="T202" i="14"/>
  <c r="U202" i="14" s="1"/>
  <c r="V202" i="14" s="1"/>
  <c r="W202" i="14" s="1"/>
  <c r="J203" i="14"/>
  <c r="K203" i="14" s="1"/>
  <c r="O203" i="14" s="1"/>
  <c r="P203" i="14" s="1"/>
  <c r="T203" i="14"/>
  <c r="U203" i="14" s="1"/>
  <c r="V203" i="14" s="1"/>
  <c r="W203" i="14" s="1"/>
  <c r="J204" i="14"/>
  <c r="K204" i="14" s="1"/>
  <c r="T204" i="14"/>
  <c r="U204" i="14" s="1"/>
  <c r="V204" i="14" s="1"/>
  <c r="W204" i="14" s="1"/>
  <c r="J205" i="14"/>
  <c r="K205" i="14" s="1"/>
  <c r="L205" i="14" s="1"/>
  <c r="M205" i="14" s="1"/>
  <c r="T205" i="14"/>
  <c r="U205" i="14" s="1"/>
  <c r="J206" i="14"/>
  <c r="K206" i="14" s="1"/>
  <c r="T206" i="14"/>
  <c r="U206" i="14" s="1"/>
  <c r="J207" i="14"/>
  <c r="K207" i="14" s="1"/>
  <c r="T207" i="14"/>
  <c r="U207" i="14" s="1"/>
  <c r="V207" i="14" s="1"/>
  <c r="W207" i="14" s="1"/>
  <c r="J208" i="14"/>
  <c r="K208" i="14" s="1"/>
  <c r="T208" i="14"/>
  <c r="U208" i="14" s="1"/>
  <c r="J209" i="14"/>
  <c r="K209" i="14" s="1"/>
  <c r="L209" i="14" s="1"/>
  <c r="M209" i="14" s="1"/>
  <c r="T209" i="14"/>
  <c r="U209" i="14" s="1"/>
  <c r="V209" i="14" s="1"/>
  <c r="W209" i="14" s="1"/>
  <c r="J210" i="14"/>
  <c r="K210" i="14" s="1"/>
  <c r="T210" i="14"/>
  <c r="U210" i="14" s="1"/>
  <c r="V210" i="14" s="1"/>
  <c r="W210" i="14" s="1"/>
  <c r="J211" i="14"/>
  <c r="K211" i="14" s="1"/>
  <c r="O211" i="14" s="1"/>
  <c r="P211" i="14" s="1"/>
  <c r="T211" i="14"/>
  <c r="U211" i="14" s="1"/>
  <c r="J212" i="14"/>
  <c r="K212" i="14" s="1"/>
  <c r="T212" i="14"/>
  <c r="U212" i="14" s="1"/>
  <c r="J213" i="14"/>
  <c r="K213" i="14" s="1"/>
  <c r="T213" i="14"/>
  <c r="U213" i="14" s="1"/>
  <c r="J214" i="14"/>
  <c r="K214" i="14" s="1"/>
  <c r="T214" i="14"/>
  <c r="U214" i="14" s="1"/>
  <c r="J215" i="14"/>
  <c r="K215" i="14" s="1"/>
  <c r="N215" i="14" s="1"/>
  <c r="T215" i="14"/>
  <c r="U215" i="14" s="1"/>
  <c r="V215" i="14" s="1"/>
  <c r="W215" i="14" s="1"/>
  <c r="J216" i="14"/>
  <c r="K216" i="14" s="1"/>
  <c r="O216" i="14" s="1"/>
  <c r="P216" i="14" s="1"/>
  <c r="T216" i="14"/>
  <c r="U216" i="14" s="1"/>
  <c r="J217" i="14"/>
  <c r="K217" i="14" s="1"/>
  <c r="T217" i="14"/>
  <c r="U217" i="14" s="1"/>
  <c r="J218" i="14"/>
  <c r="K218" i="14" s="1"/>
  <c r="O218" i="14" s="1"/>
  <c r="P218" i="14" s="1"/>
  <c r="Q218" i="14" s="1"/>
  <c r="R218" i="14" s="1"/>
  <c r="T218" i="14"/>
  <c r="U218" i="14"/>
  <c r="V218" i="14" s="1"/>
  <c r="W218" i="14" s="1"/>
  <c r="J219" i="14"/>
  <c r="K219" i="14" s="1"/>
  <c r="L219" i="14" s="1"/>
  <c r="M219" i="14" s="1"/>
  <c r="T219" i="14"/>
  <c r="U219" i="14" s="1"/>
  <c r="V219" i="14" s="1"/>
  <c r="J220" i="14"/>
  <c r="K220" i="14" s="1"/>
  <c r="O220" i="14" s="1"/>
  <c r="P220" i="14" s="1"/>
  <c r="T220" i="14"/>
  <c r="U220" i="14" s="1"/>
  <c r="V220" i="14" s="1"/>
  <c r="W220" i="14"/>
  <c r="J221" i="14"/>
  <c r="K221" i="14" s="1"/>
  <c r="L221" i="14" s="1"/>
  <c r="M221" i="14" s="1"/>
  <c r="T221" i="14"/>
  <c r="U221" i="14" s="1"/>
  <c r="V221" i="14" s="1"/>
  <c r="W221" i="14" s="1"/>
  <c r="J222" i="14"/>
  <c r="K222" i="14" s="1"/>
  <c r="L222" i="14" s="1"/>
  <c r="M222" i="14" s="1"/>
  <c r="T222" i="14"/>
  <c r="U222" i="14" s="1"/>
  <c r="J223" i="14"/>
  <c r="K223" i="14" s="1"/>
  <c r="T223" i="14"/>
  <c r="U223" i="14" s="1"/>
  <c r="V223" i="14" s="1"/>
  <c r="W223" i="14" s="1"/>
  <c r="J224" i="14"/>
  <c r="K224" i="14"/>
  <c r="N224" i="14" s="1"/>
  <c r="T224" i="14"/>
  <c r="U224" i="14" s="1"/>
  <c r="V224" i="14" s="1"/>
  <c r="W224" i="14" s="1"/>
  <c r="J225" i="14"/>
  <c r="K225" i="14" s="1"/>
  <c r="O225" i="14" s="1"/>
  <c r="P225" i="14" s="1"/>
  <c r="T225" i="14"/>
  <c r="U225" i="14"/>
  <c r="V225" i="14" s="1"/>
  <c r="W225" i="14" s="1"/>
  <c r="J226" i="14"/>
  <c r="K226" i="14" s="1"/>
  <c r="O226" i="14" s="1"/>
  <c r="P226" i="14" s="1"/>
  <c r="T226" i="14"/>
  <c r="U226" i="14" s="1"/>
  <c r="V226" i="14" s="1"/>
  <c r="W226" i="14" s="1"/>
  <c r="J227" i="14"/>
  <c r="K227" i="14" s="1"/>
  <c r="L227" i="14" s="1"/>
  <c r="M227" i="14" s="1"/>
  <c r="O227" i="14"/>
  <c r="P227" i="14" s="1"/>
  <c r="T227" i="14"/>
  <c r="U227" i="14"/>
  <c r="J228" i="14"/>
  <c r="K228" i="14" s="1"/>
  <c r="O228" i="14" s="1"/>
  <c r="P228" i="14" s="1"/>
  <c r="Q228" i="14" s="1"/>
  <c r="R228" i="14" s="1"/>
  <c r="T228" i="14"/>
  <c r="U228" i="14" s="1"/>
  <c r="J229" i="14"/>
  <c r="K229" i="14" s="1"/>
  <c r="T229" i="14"/>
  <c r="U229" i="14" s="1"/>
  <c r="J230" i="14"/>
  <c r="K230" i="14" s="1"/>
  <c r="T230" i="14"/>
  <c r="U230" i="14" s="1"/>
  <c r="V230" i="14" s="1"/>
  <c r="W230" i="14" s="1"/>
  <c r="J231" i="14"/>
  <c r="K231" i="14" s="1"/>
  <c r="T231" i="14"/>
  <c r="U231" i="14" s="1"/>
  <c r="V231" i="14" s="1"/>
  <c r="W231" i="14" s="1"/>
  <c r="J232" i="14"/>
  <c r="K232" i="14" s="1"/>
  <c r="T232" i="14"/>
  <c r="U232" i="14" s="1"/>
  <c r="V232" i="14" s="1"/>
  <c r="W232" i="14" s="1"/>
  <c r="J233" i="14"/>
  <c r="K233" i="14" s="1"/>
  <c r="N233" i="14" s="1"/>
  <c r="T233" i="14"/>
  <c r="U233" i="14" s="1"/>
  <c r="J234" i="14"/>
  <c r="K234" i="14" s="1"/>
  <c r="L234" i="14" s="1"/>
  <c r="M234" i="14" s="1"/>
  <c r="T234" i="14"/>
  <c r="U234" i="14" s="1"/>
  <c r="V234" i="14" s="1"/>
  <c r="J235" i="14"/>
  <c r="K235" i="14" s="1"/>
  <c r="L235" i="14" s="1"/>
  <c r="M235" i="14" s="1"/>
  <c r="T235" i="14"/>
  <c r="U235" i="14" s="1"/>
  <c r="J236" i="14"/>
  <c r="K236" i="14" s="1"/>
  <c r="L236" i="14" s="1"/>
  <c r="M236" i="14" s="1"/>
  <c r="T236" i="14"/>
  <c r="U236" i="14" s="1"/>
  <c r="V236" i="14" s="1"/>
  <c r="W236" i="14" s="1"/>
  <c r="J237" i="14"/>
  <c r="K237" i="14" s="1"/>
  <c r="N237" i="14" s="1"/>
  <c r="T237" i="14"/>
  <c r="U237" i="14" s="1"/>
  <c r="J238" i="14"/>
  <c r="K238" i="14" s="1"/>
  <c r="L238" i="14" s="1"/>
  <c r="M238" i="14" s="1"/>
  <c r="T238" i="14"/>
  <c r="U238" i="14" s="1"/>
  <c r="V238" i="14" s="1"/>
  <c r="W238" i="14" s="1"/>
  <c r="J239" i="14"/>
  <c r="K239" i="14" s="1"/>
  <c r="N239" i="14" s="1"/>
  <c r="T239" i="14"/>
  <c r="U239" i="14" s="1"/>
  <c r="V239" i="14" s="1"/>
  <c r="W239" i="14" s="1"/>
  <c r="J240" i="14"/>
  <c r="K240" i="14" s="1"/>
  <c r="O240" i="14" s="1"/>
  <c r="P240" i="14" s="1"/>
  <c r="T240" i="14"/>
  <c r="U240" i="14" s="1"/>
  <c r="J241" i="14"/>
  <c r="K241" i="14"/>
  <c r="T241" i="14"/>
  <c r="U241" i="14" s="1"/>
  <c r="V241" i="14" s="1"/>
  <c r="W241" i="14" s="1"/>
  <c r="J242" i="14"/>
  <c r="K242" i="14" s="1"/>
  <c r="N242" i="14" s="1"/>
  <c r="T242" i="14"/>
  <c r="U242" i="14" s="1"/>
  <c r="J243" i="14"/>
  <c r="K243" i="14" s="1"/>
  <c r="T243" i="14"/>
  <c r="U243" i="14" s="1"/>
  <c r="V243" i="14" s="1"/>
  <c r="J244" i="14"/>
  <c r="K244" i="14" s="1"/>
  <c r="O244" i="14" s="1"/>
  <c r="P244" i="14" s="1"/>
  <c r="N244" i="14"/>
  <c r="T244" i="14"/>
  <c r="U244" i="14" s="1"/>
  <c r="J245" i="14"/>
  <c r="K245" i="14" s="1"/>
  <c r="L245" i="14" s="1"/>
  <c r="M245" i="14" s="1"/>
  <c r="T245" i="14"/>
  <c r="U245" i="14" s="1"/>
  <c r="J246" i="14"/>
  <c r="K246" i="14" s="1"/>
  <c r="T246" i="14"/>
  <c r="U246" i="14" s="1"/>
  <c r="V246" i="14" s="1"/>
  <c r="W246" i="14" s="1"/>
  <c r="J247" i="14"/>
  <c r="K247" i="14" s="1"/>
  <c r="T247" i="14"/>
  <c r="U247" i="14" s="1"/>
  <c r="V247" i="14" s="1"/>
  <c r="W247" i="14" s="1"/>
  <c r="J248" i="14"/>
  <c r="K248" i="14" s="1"/>
  <c r="T248" i="14"/>
  <c r="U248" i="14" s="1"/>
  <c r="V248" i="14" s="1"/>
  <c r="W248" i="14" s="1"/>
  <c r="J249" i="14"/>
  <c r="K249" i="14" s="1"/>
  <c r="O249" i="14" s="1"/>
  <c r="P249" i="14" s="1"/>
  <c r="Q249" i="14" s="1"/>
  <c r="T249" i="14"/>
  <c r="U249" i="14" s="1"/>
  <c r="J250" i="14"/>
  <c r="K250" i="14" s="1"/>
  <c r="L250" i="14" s="1"/>
  <c r="M250" i="14" s="1"/>
  <c r="T250" i="14"/>
  <c r="U250" i="14" s="1"/>
  <c r="V250" i="14" s="1"/>
  <c r="W250" i="14" s="1"/>
  <c r="J251" i="14"/>
  <c r="K251" i="14" s="1"/>
  <c r="L251" i="14" s="1"/>
  <c r="M251" i="14" s="1"/>
  <c r="T251" i="14"/>
  <c r="U251" i="14" s="1"/>
  <c r="V251" i="14" s="1"/>
  <c r="W251" i="14" s="1"/>
  <c r="J252" i="14"/>
  <c r="K252" i="14" s="1"/>
  <c r="L252" i="14" s="1"/>
  <c r="M252" i="14" s="1"/>
  <c r="T252" i="14"/>
  <c r="U252" i="14" s="1"/>
  <c r="V252" i="14" s="1"/>
  <c r="X252" i="14" s="1"/>
  <c r="J253" i="14"/>
  <c r="K253" i="14" s="1"/>
  <c r="T253" i="14"/>
  <c r="U253" i="14" s="1"/>
  <c r="V253" i="14" s="1"/>
  <c r="W253" i="14" s="1"/>
  <c r="X253" i="14"/>
  <c r="J254" i="14"/>
  <c r="K254" i="14" s="1"/>
  <c r="T254" i="14"/>
  <c r="U254" i="14" s="1"/>
  <c r="J255" i="14"/>
  <c r="K255" i="14" s="1"/>
  <c r="N255" i="14" s="1"/>
  <c r="T255" i="14"/>
  <c r="U255" i="14" s="1"/>
  <c r="V255" i="14" s="1"/>
  <c r="J256" i="14"/>
  <c r="K256" i="14" s="1"/>
  <c r="T256" i="14"/>
  <c r="U256" i="14" s="1"/>
  <c r="V256" i="14" s="1"/>
  <c r="W256" i="14" s="1"/>
  <c r="J257" i="14"/>
  <c r="K257" i="14"/>
  <c r="L257" i="14" s="1"/>
  <c r="M257" i="14" s="1"/>
  <c r="T257" i="14"/>
  <c r="U257" i="14" s="1"/>
  <c r="J258" i="14"/>
  <c r="K258" i="14" s="1"/>
  <c r="O258" i="14" s="1"/>
  <c r="P258" i="14" s="1"/>
  <c r="T258" i="14"/>
  <c r="U258" i="14" s="1"/>
  <c r="V258" i="14" s="1"/>
  <c r="J259" i="14"/>
  <c r="K259" i="14" s="1"/>
  <c r="O259" i="14" s="1"/>
  <c r="P259" i="14" s="1"/>
  <c r="N259" i="14"/>
  <c r="T259" i="14"/>
  <c r="U259" i="14" s="1"/>
  <c r="J260" i="14"/>
  <c r="K260" i="14" s="1"/>
  <c r="T260" i="14"/>
  <c r="U260" i="14" s="1"/>
  <c r="J261" i="14"/>
  <c r="K261" i="14" s="1"/>
  <c r="N261" i="14" s="1"/>
  <c r="T261" i="14"/>
  <c r="U261" i="14" s="1"/>
  <c r="V261" i="14" s="1"/>
  <c r="W261" i="14" s="1"/>
  <c r="J262" i="14"/>
  <c r="K262" i="14" s="1"/>
  <c r="N262" i="14" s="1"/>
  <c r="T262" i="14"/>
  <c r="U262" i="14" s="1"/>
  <c r="V262" i="14" s="1"/>
  <c r="J263" i="14"/>
  <c r="K263" i="14" s="1"/>
  <c r="N263" i="14" s="1"/>
  <c r="T263" i="14"/>
  <c r="U263" i="14" s="1"/>
  <c r="V263" i="14" s="1"/>
  <c r="W263" i="14" s="1"/>
  <c r="J264" i="14"/>
  <c r="K264" i="14" s="1"/>
  <c r="T264" i="14"/>
  <c r="U264" i="14" s="1"/>
  <c r="J265" i="14"/>
  <c r="K265" i="14" s="1"/>
  <c r="T265" i="14"/>
  <c r="U265" i="14" s="1"/>
  <c r="V265" i="14" s="1"/>
  <c r="W265" i="14" s="1"/>
  <c r="J266" i="14"/>
  <c r="K266" i="14" s="1"/>
  <c r="T266" i="14"/>
  <c r="U266" i="14" s="1"/>
  <c r="J267" i="14"/>
  <c r="K267" i="14" s="1"/>
  <c r="L267" i="14" s="1"/>
  <c r="M267" i="14" s="1"/>
  <c r="T267" i="14"/>
  <c r="U267" i="14" s="1"/>
  <c r="J268" i="14"/>
  <c r="K268" i="14" s="1"/>
  <c r="O268" i="14" s="1"/>
  <c r="P268" i="14" s="1"/>
  <c r="T268" i="14"/>
  <c r="U268" i="14" s="1"/>
  <c r="J269" i="14"/>
  <c r="K269" i="14" s="1"/>
  <c r="L269" i="14" s="1"/>
  <c r="M269" i="14" s="1"/>
  <c r="T269" i="14"/>
  <c r="U269" i="14" s="1"/>
  <c r="V269" i="14" s="1"/>
  <c r="W269" i="14" s="1"/>
  <c r="J270" i="14"/>
  <c r="K270" i="14" s="1"/>
  <c r="N270" i="14" s="1"/>
  <c r="T270" i="14"/>
  <c r="U270" i="14" s="1"/>
  <c r="V270" i="14" s="1"/>
  <c r="W270" i="14" s="1"/>
  <c r="J271" i="14"/>
  <c r="K271" i="14" s="1"/>
  <c r="T271" i="14"/>
  <c r="U271" i="14" s="1"/>
  <c r="J272" i="14"/>
  <c r="K272" i="14" s="1"/>
  <c r="T272" i="14"/>
  <c r="U272" i="14" s="1"/>
  <c r="V272" i="14" s="1"/>
  <c r="J273" i="14"/>
  <c r="K273" i="14" s="1"/>
  <c r="T273" i="14"/>
  <c r="U273" i="14" s="1"/>
  <c r="V273" i="14" s="1"/>
  <c r="W273" i="14" s="1"/>
  <c r="J274" i="14"/>
  <c r="K274" i="14" s="1"/>
  <c r="T274" i="14"/>
  <c r="U274" i="14" s="1"/>
  <c r="J275" i="14"/>
  <c r="K275" i="14" s="1"/>
  <c r="T275" i="14"/>
  <c r="U275" i="14" s="1"/>
  <c r="J276" i="14"/>
  <c r="K276" i="14"/>
  <c r="N276" i="14" s="1"/>
  <c r="T276" i="14"/>
  <c r="U276" i="14" s="1"/>
  <c r="J277" i="14"/>
  <c r="K277" i="14" s="1"/>
  <c r="T277" i="14"/>
  <c r="U277" i="14" s="1"/>
  <c r="J278" i="14"/>
  <c r="K278" i="14" s="1"/>
  <c r="N278" i="14" s="1"/>
  <c r="T278" i="14"/>
  <c r="U278" i="14" s="1"/>
  <c r="V278" i="14" s="1"/>
  <c r="W278" i="14" s="1"/>
  <c r="X278" i="14"/>
  <c r="J279" i="14"/>
  <c r="K279" i="14" s="1"/>
  <c r="N279" i="14" s="1"/>
  <c r="T279" i="14"/>
  <c r="U279" i="14" s="1"/>
  <c r="J280" i="14"/>
  <c r="K280" i="14" s="1"/>
  <c r="O280" i="14"/>
  <c r="P280" i="14" s="1"/>
  <c r="T280" i="14"/>
  <c r="U280" i="14"/>
  <c r="J281" i="14"/>
  <c r="K281" i="14" s="1"/>
  <c r="T281" i="14"/>
  <c r="U281" i="14" s="1"/>
  <c r="V281" i="14" s="1"/>
  <c r="W281" i="14" s="1"/>
  <c r="J282" i="14"/>
  <c r="K282" i="14" s="1"/>
  <c r="T282" i="14"/>
  <c r="U282" i="14" s="1"/>
  <c r="J283" i="14"/>
  <c r="K283" i="14" s="1"/>
  <c r="T283" i="14"/>
  <c r="U283" i="14" s="1"/>
  <c r="J284" i="14"/>
  <c r="K284" i="14" s="1"/>
  <c r="T284" i="14"/>
  <c r="U284" i="14" s="1"/>
  <c r="V284" i="14" s="1"/>
  <c r="W284" i="14" s="1"/>
  <c r="J285" i="14"/>
  <c r="K285" i="14" s="1"/>
  <c r="N285" i="14" s="1"/>
  <c r="T285" i="14"/>
  <c r="U285" i="14" s="1"/>
  <c r="J286" i="14"/>
  <c r="K286" i="14" s="1"/>
  <c r="L286" i="14" s="1"/>
  <c r="M286" i="14" s="1"/>
  <c r="T286" i="14"/>
  <c r="U286" i="14" s="1"/>
  <c r="V286" i="14" s="1"/>
  <c r="W286" i="14" s="1"/>
  <c r="J287" i="14"/>
  <c r="K287" i="14" s="1"/>
  <c r="T287" i="14"/>
  <c r="U287" i="14" s="1"/>
  <c r="V287" i="14" s="1"/>
  <c r="W287" i="14" s="1"/>
  <c r="J288" i="14"/>
  <c r="K288" i="14" s="1"/>
  <c r="T288" i="14"/>
  <c r="U288" i="14"/>
  <c r="V288" i="14" s="1"/>
  <c r="W288" i="14" s="1"/>
  <c r="J289" i="14"/>
  <c r="K289" i="14" s="1"/>
  <c r="T289" i="14"/>
  <c r="U289" i="14" s="1"/>
  <c r="V289" i="14" s="1"/>
  <c r="J290" i="14"/>
  <c r="K290" i="14" s="1"/>
  <c r="O290" i="14" s="1"/>
  <c r="P290" i="14" s="1"/>
  <c r="T290" i="14"/>
  <c r="U290" i="14" s="1"/>
  <c r="J291" i="14"/>
  <c r="K291" i="14" s="1"/>
  <c r="L291" i="14" s="1"/>
  <c r="M291" i="14" s="1"/>
  <c r="T291" i="14"/>
  <c r="U291" i="14" s="1"/>
  <c r="J292" i="14"/>
  <c r="K292" i="14" s="1"/>
  <c r="T292" i="14"/>
  <c r="U292" i="14" s="1"/>
  <c r="J293" i="14"/>
  <c r="K293" i="14" s="1"/>
  <c r="N293" i="14" s="1"/>
  <c r="T293" i="14"/>
  <c r="U293" i="14" s="1"/>
  <c r="V293" i="14" s="1"/>
  <c r="W293" i="14" s="1"/>
  <c r="J294" i="14"/>
  <c r="K294" i="14" s="1"/>
  <c r="N294" i="14" s="1"/>
  <c r="T294" i="14"/>
  <c r="U294" i="14" s="1"/>
  <c r="V294" i="14" s="1"/>
  <c r="J295" i="14"/>
  <c r="K295" i="14" s="1"/>
  <c r="T295" i="14"/>
  <c r="U295" i="14" s="1"/>
  <c r="J296" i="14"/>
  <c r="K296" i="14" s="1"/>
  <c r="L296" i="14" s="1"/>
  <c r="M296" i="14" s="1"/>
  <c r="T296" i="14"/>
  <c r="U296" i="14" s="1"/>
  <c r="J297" i="14"/>
  <c r="K297" i="14"/>
  <c r="T297" i="14"/>
  <c r="U297" i="14" s="1"/>
  <c r="V297" i="14" s="1"/>
  <c r="W297" i="14" s="1"/>
  <c r="J298" i="14"/>
  <c r="K298" i="14" s="1"/>
  <c r="N298" i="14" s="1"/>
  <c r="T298" i="14"/>
  <c r="U298" i="14" s="1"/>
  <c r="V298" i="14" s="1"/>
  <c r="W298" i="14" s="1"/>
  <c r="J299" i="14"/>
  <c r="K299" i="14" s="1"/>
  <c r="T299" i="14"/>
  <c r="U299" i="14" s="1"/>
  <c r="V299" i="14" s="1"/>
  <c r="W299" i="14" s="1"/>
  <c r="J300" i="14"/>
  <c r="K300" i="14" s="1"/>
  <c r="O300" i="14" s="1"/>
  <c r="P300" i="14" s="1"/>
  <c r="T300" i="14"/>
  <c r="U300" i="14" s="1"/>
  <c r="V300" i="14" s="1"/>
  <c r="J301" i="14"/>
  <c r="K301" i="14" s="1"/>
  <c r="N301" i="14" s="1"/>
  <c r="T301" i="14"/>
  <c r="U301" i="14" s="1"/>
  <c r="J302" i="14"/>
  <c r="K302" i="14" s="1"/>
  <c r="T302" i="14"/>
  <c r="U302" i="14" s="1"/>
  <c r="V302" i="14" s="1"/>
  <c r="W302" i="14" s="1"/>
  <c r="J303" i="14"/>
  <c r="K303" i="14" s="1"/>
  <c r="N303" i="14" s="1"/>
  <c r="T303" i="14"/>
  <c r="U303" i="14" s="1"/>
  <c r="V303" i="14" s="1"/>
  <c r="W303" i="14" s="1"/>
  <c r="X303" i="14"/>
  <c r="J304" i="14"/>
  <c r="K304" i="14" s="1"/>
  <c r="L304" i="14" s="1"/>
  <c r="M304" i="14" s="1"/>
  <c r="T304" i="14"/>
  <c r="U304" i="14" s="1"/>
  <c r="J305" i="14"/>
  <c r="K305" i="14" s="1"/>
  <c r="T305" i="14"/>
  <c r="U305" i="14" s="1"/>
  <c r="J306" i="14"/>
  <c r="K306" i="14" s="1"/>
  <c r="O306" i="14" s="1"/>
  <c r="P306" i="14" s="1"/>
  <c r="T306" i="14"/>
  <c r="U306" i="14" s="1"/>
  <c r="V306" i="14" s="1"/>
  <c r="W306" i="14" s="1"/>
  <c r="J307" i="14"/>
  <c r="K307" i="14" s="1"/>
  <c r="T307" i="14"/>
  <c r="U307" i="14" s="1"/>
  <c r="J308" i="14"/>
  <c r="K308" i="14" s="1"/>
  <c r="O308" i="14" s="1"/>
  <c r="P308" i="14" s="1"/>
  <c r="T308" i="14"/>
  <c r="U308" i="14" s="1"/>
  <c r="J309" i="14"/>
  <c r="K309" i="14" s="1"/>
  <c r="T309" i="14"/>
  <c r="U309" i="14" s="1"/>
  <c r="V309" i="14" s="1"/>
  <c r="W309" i="14" s="1"/>
  <c r="J310" i="14"/>
  <c r="K310" i="14" s="1"/>
  <c r="T310" i="14"/>
  <c r="U310" i="14" s="1"/>
  <c r="V310" i="14" s="1"/>
  <c r="W310" i="14" s="1"/>
  <c r="J311" i="14"/>
  <c r="K311" i="14" s="1"/>
  <c r="N311" i="14" s="1"/>
  <c r="T311" i="14"/>
  <c r="U311" i="14" s="1"/>
  <c r="J312" i="14"/>
  <c r="K312" i="14" s="1"/>
  <c r="N312" i="14" s="1"/>
  <c r="T312" i="14"/>
  <c r="U312" i="14" s="1"/>
  <c r="J313" i="14"/>
  <c r="K313" i="14" s="1"/>
  <c r="L313" i="14" s="1"/>
  <c r="M313" i="14" s="1"/>
  <c r="T313" i="14"/>
  <c r="U313" i="14" s="1"/>
  <c r="J314" i="14"/>
  <c r="K314" i="14" s="1"/>
  <c r="T314" i="14"/>
  <c r="U314" i="14" s="1"/>
  <c r="V314" i="14" s="1"/>
  <c r="W314" i="14"/>
  <c r="J315" i="14"/>
  <c r="K315" i="14" s="1"/>
  <c r="N315" i="14" s="1"/>
  <c r="T315" i="14"/>
  <c r="U315" i="14" s="1"/>
  <c r="J316" i="14"/>
  <c r="K316" i="14" s="1"/>
  <c r="T316" i="14"/>
  <c r="U316" i="14" s="1"/>
  <c r="J317" i="14"/>
  <c r="K317" i="14" s="1"/>
  <c r="O317" i="14" s="1"/>
  <c r="P317" i="14" s="1"/>
  <c r="T317" i="14"/>
  <c r="U317" i="14" s="1"/>
  <c r="J318" i="14"/>
  <c r="K318" i="14" s="1"/>
  <c r="O318" i="14" s="1"/>
  <c r="P318" i="14" s="1"/>
  <c r="Q318" i="14" s="1"/>
  <c r="R318" i="14" s="1"/>
  <c r="T318" i="14"/>
  <c r="U318" i="14" s="1"/>
  <c r="V318" i="14" s="1"/>
  <c r="W318" i="14" s="1"/>
  <c r="J319" i="14"/>
  <c r="K319" i="14" s="1"/>
  <c r="L319" i="14" s="1"/>
  <c r="M319" i="14" s="1"/>
  <c r="T319" i="14"/>
  <c r="U319" i="14" s="1"/>
  <c r="J320" i="14"/>
  <c r="K320" i="14" s="1"/>
  <c r="N320" i="14" s="1"/>
  <c r="L320" i="14"/>
  <c r="M320" i="14" s="1"/>
  <c r="T320" i="14"/>
  <c r="U320" i="14"/>
  <c r="V320" i="14" s="1"/>
  <c r="W320" i="14" s="1"/>
  <c r="J321" i="14"/>
  <c r="K321" i="14" s="1"/>
  <c r="L321" i="14" s="1"/>
  <c r="M321" i="14" s="1"/>
  <c r="O321" i="14"/>
  <c r="P321" i="14" s="1"/>
  <c r="Q321" i="14" s="1"/>
  <c r="R321" i="14" s="1"/>
  <c r="T321" i="14"/>
  <c r="U321" i="14" s="1"/>
  <c r="V321" i="14" s="1"/>
  <c r="J322" i="14"/>
  <c r="K322" i="14" s="1"/>
  <c r="T322" i="14"/>
  <c r="U322" i="14" s="1"/>
  <c r="J323" i="14"/>
  <c r="K323" i="14" s="1"/>
  <c r="T323" i="14"/>
  <c r="U323" i="14" s="1"/>
  <c r="V323" i="14" s="1"/>
  <c r="W323" i="14" s="1"/>
  <c r="J324" i="14"/>
  <c r="K324" i="14" s="1"/>
  <c r="T324" i="14"/>
  <c r="U324" i="14" s="1"/>
  <c r="J325" i="14"/>
  <c r="K325" i="14" s="1"/>
  <c r="L325" i="14" s="1"/>
  <c r="M325" i="14" s="1"/>
  <c r="T325" i="14"/>
  <c r="U325" i="14" s="1"/>
  <c r="J326" i="14"/>
  <c r="K326" i="14" s="1"/>
  <c r="T326" i="14"/>
  <c r="U326" i="14"/>
  <c r="J327" i="14"/>
  <c r="K327" i="14"/>
  <c r="L327" i="14" s="1"/>
  <c r="M327" i="14" s="1"/>
  <c r="T327" i="14"/>
  <c r="U327" i="14" s="1"/>
  <c r="V327" i="14"/>
  <c r="W327" i="14" s="1"/>
  <c r="J328" i="14"/>
  <c r="K328" i="14" s="1"/>
  <c r="L328" i="14" s="1"/>
  <c r="M328" i="14" s="1"/>
  <c r="T328" i="14"/>
  <c r="U328" i="14" s="1"/>
  <c r="J329" i="14"/>
  <c r="K329" i="14" s="1"/>
  <c r="T329" i="14"/>
  <c r="U329" i="14" s="1"/>
  <c r="V329" i="14" s="1"/>
  <c r="W329" i="14" s="1"/>
  <c r="J330" i="14"/>
  <c r="K330" i="14" s="1"/>
  <c r="O330" i="14" s="1"/>
  <c r="N330" i="14"/>
  <c r="P330" i="14"/>
  <c r="T330" i="14"/>
  <c r="U330" i="14" s="1"/>
  <c r="V330" i="14" s="1"/>
  <c r="J331" i="14"/>
  <c r="K331" i="14" s="1"/>
  <c r="T331" i="14"/>
  <c r="U331" i="14" s="1"/>
  <c r="J332" i="14"/>
  <c r="K332" i="14" s="1"/>
  <c r="N332" i="14" s="1"/>
  <c r="T332" i="14"/>
  <c r="U332" i="14" s="1"/>
  <c r="V332" i="14" s="1"/>
  <c r="W332" i="14" s="1"/>
  <c r="J333" i="14"/>
  <c r="K333" i="14" s="1"/>
  <c r="T333" i="14"/>
  <c r="U333" i="14" s="1"/>
  <c r="V333" i="14" s="1"/>
  <c r="W333" i="14" s="1"/>
  <c r="J334" i="14"/>
  <c r="K334" i="14" s="1"/>
  <c r="T334" i="14"/>
  <c r="U334" i="14" s="1"/>
  <c r="J335" i="14"/>
  <c r="K335" i="14" s="1"/>
  <c r="T335" i="14"/>
  <c r="U335" i="14" s="1"/>
  <c r="J336" i="14"/>
  <c r="K336" i="14" s="1"/>
  <c r="L336" i="14" s="1"/>
  <c r="M336" i="14" s="1"/>
  <c r="T336" i="14"/>
  <c r="U336" i="14" s="1"/>
  <c r="J337" i="14"/>
  <c r="K337" i="14" s="1"/>
  <c r="L337" i="14" s="1"/>
  <c r="M337" i="14" s="1"/>
  <c r="T337" i="14"/>
  <c r="U337" i="14" s="1"/>
  <c r="V337" i="14" s="1"/>
  <c r="J338" i="14"/>
  <c r="K338" i="14" s="1"/>
  <c r="T338" i="14"/>
  <c r="U338" i="14" s="1"/>
  <c r="J339" i="14"/>
  <c r="K339" i="14" s="1"/>
  <c r="O339" i="14" s="1"/>
  <c r="P339" i="14" s="1"/>
  <c r="T339" i="14"/>
  <c r="U339" i="14" s="1"/>
  <c r="V339" i="14" s="1"/>
  <c r="W339" i="14" s="1"/>
  <c r="J340" i="14"/>
  <c r="K340" i="14" s="1"/>
  <c r="T340" i="14"/>
  <c r="U340" i="14" s="1"/>
  <c r="J341" i="14"/>
  <c r="K341" i="14" s="1"/>
  <c r="T341" i="14"/>
  <c r="U341" i="14" s="1"/>
  <c r="V341" i="14"/>
  <c r="W341" i="14" s="1"/>
  <c r="J342" i="14"/>
  <c r="K342" i="14" s="1"/>
  <c r="T342" i="14"/>
  <c r="U342" i="14" s="1"/>
  <c r="J343" i="14"/>
  <c r="K343" i="14" s="1"/>
  <c r="T343" i="14"/>
  <c r="U343" i="14" s="1"/>
  <c r="V343" i="14" s="1"/>
  <c r="W343" i="14" s="1"/>
  <c r="J344" i="14"/>
  <c r="K344" i="14" s="1"/>
  <c r="T344" i="14"/>
  <c r="U344" i="14" s="1"/>
  <c r="V344" i="14" s="1"/>
  <c r="W344" i="14" s="1"/>
  <c r="J345" i="14"/>
  <c r="K345" i="14" s="1"/>
  <c r="L345" i="14" s="1"/>
  <c r="M345" i="14" s="1"/>
  <c r="O345" i="14"/>
  <c r="P345" i="14" s="1"/>
  <c r="T345" i="14"/>
  <c r="U345" i="14"/>
  <c r="V345" i="14" s="1"/>
  <c r="W345" i="14" s="1"/>
  <c r="J346" i="14"/>
  <c r="K346" i="14" s="1"/>
  <c r="L346" i="14" s="1"/>
  <c r="M346" i="14" s="1"/>
  <c r="T346" i="14"/>
  <c r="U346" i="14" s="1"/>
  <c r="J347" i="14"/>
  <c r="K347" i="14" s="1"/>
  <c r="L347" i="14" s="1"/>
  <c r="M347" i="14" s="1"/>
  <c r="T347" i="14"/>
  <c r="U347" i="14" s="1"/>
  <c r="V347" i="14" s="1"/>
  <c r="W347" i="14" s="1"/>
  <c r="J348" i="14"/>
  <c r="K348" i="14" s="1"/>
  <c r="T348" i="14"/>
  <c r="U348" i="14" s="1"/>
  <c r="V348" i="14" s="1"/>
  <c r="W348" i="14" s="1"/>
  <c r="J349" i="14"/>
  <c r="K349" i="14" s="1"/>
  <c r="N349" i="14" s="1"/>
  <c r="T349" i="14"/>
  <c r="U349" i="14" s="1"/>
  <c r="V349" i="14" s="1"/>
  <c r="J350" i="14"/>
  <c r="K350" i="14" s="1"/>
  <c r="T350" i="14"/>
  <c r="U350" i="14" s="1"/>
  <c r="J351" i="14"/>
  <c r="K351" i="14" s="1"/>
  <c r="T351" i="14"/>
  <c r="U351" i="14" s="1"/>
  <c r="J352" i="14"/>
  <c r="K352" i="14" s="1"/>
  <c r="N352" i="14" s="1"/>
  <c r="T352" i="14"/>
  <c r="U352" i="14" s="1"/>
  <c r="J353" i="14"/>
  <c r="K353" i="14" s="1"/>
  <c r="T353" i="14"/>
  <c r="U353" i="14" s="1"/>
  <c r="J354" i="14"/>
  <c r="K354" i="14" s="1"/>
  <c r="T354" i="14"/>
  <c r="U354" i="14" s="1"/>
  <c r="V354" i="14" s="1"/>
  <c r="W354" i="14" s="1"/>
  <c r="J355" i="14"/>
  <c r="K355" i="14" s="1"/>
  <c r="N355" i="14" s="1"/>
  <c r="T355" i="14"/>
  <c r="U355" i="14" s="1"/>
  <c r="J356" i="14"/>
  <c r="K356" i="14" s="1"/>
  <c r="T356" i="14"/>
  <c r="U356" i="14" s="1"/>
  <c r="J357" i="14"/>
  <c r="K357" i="14" s="1"/>
  <c r="T357" i="14"/>
  <c r="U357" i="14" s="1"/>
  <c r="J358" i="14"/>
  <c r="K358" i="14" s="1"/>
  <c r="T358" i="14"/>
  <c r="U358" i="14" s="1"/>
  <c r="J359" i="14"/>
  <c r="K359" i="14" s="1"/>
  <c r="O359" i="14" s="1"/>
  <c r="P359" i="14" s="1"/>
  <c r="Q359" i="14" s="1"/>
  <c r="R359" i="14" s="1"/>
  <c r="T359" i="14"/>
  <c r="U359" i="14"/>
  <c r="V359" i="14" s="1"/>
  <c r="W359" i="14" s="1"/>
  <c r="J360" i="14"/>
  <c r="K360" i="14" s="1"/>
  <c r="T360" i="14"/>
  <c r="U360" i="14" s="1"/>
  <c r="J361" i="14"/>
  <c r="K361" i="14" s="1"/>
  <c r="L361" i="14" s="1"/>
  <c r="M361" i="14" s="1"/>
  <c r="O361" i="14"/>
  <c r="P361" i="14" s="1"/>
  <c r="T361" i="14"/>
  <c r="U361" i="14"/>
  <c r="V361" i="14" s="1"/>
  <c r="W361" i="14" s="1"/>
  <c r="J362" i="14"/>
  <c r="K362" i="14"/>
  <c r="L362" i="14" s="1"/>
  <c r="M362" i="14" s="1"/>
  <c r="T362" i="14"/>
  <c r="U362" i="14" s="1"/>
  <c r="V362" i="14" s="1"/>
  <c r="J363" i="14"/>
  <c r="K363" i="14" s="1"/>
  <c r="T363" i="14"/>
  <c r="U363" i="14" s="1"/>
  <c r="J364" i="14"/>
  <c r="K364" i="14" s="1"/>
  <c r="O364" i="14" s="1"/>
  <c r="P364" i="14" s="1"/>
  <c r="T364" i="14"/>
  <c r="U364" i="14" s="1"/>
  <c r="V364" i="14" s="1"/>
  <c r="W364" i="14" s="1"/>
  <c r="J365" i="14"/>
  <c r="K365" i="14" s="1"/>
  <c r="T365" i="14"/>
  <c r="U365" i="14" s="1"/>
  <c r="J366" i="14"/>
  <c r="K366" i="14" s="1"/>
  <c r="T366" i="14"/>
  <c r="U366" i="14" s="1"/>
  <c r="J367" i="14"/>
  <c r="K367" i="14"/>
  <c r="N367" i="14" s="1"/>
  <c r="T367" i="14"/>
  <c r="U367" i="14" s="1"/>
  <c r="J368" i="14"/>
  <c r="K368" i="14" s="1"/>
  <c r="T368" i="14"/>
  <c r="U368" i="14" s="1"/>
  <c r="J369" i="14"/>
  <c r="K369" i="14" s="1"/>
  <c r="N369" i="14" s="1"/>
  <c r="T369" i="14"/>
  <c r="U369" i="14" s="1"/>
  <c r="J370" i="14"/>
  <c r="K370" i="14" s="1"/>
  <c r="T370" i="14"/>
  <c r="U370" i="14" s="1"/>
  <c r="J371" i="14"/>
  <c r="K371" i="14" s="1"/>
  <c r="T371" i="14"/>
  <c r="U371" i="14" s="1"/>
  <c r="V371" i="14" s="1"/>
  <c r="W371" i="14" s="1"/>
  <c r="J372" i="14"/>
  <c r="K372" i="14" s="1"/>
  <c r="L372" i="14" s="1"/>
  <c r="M372" i="14" s="1"/>
  <c r="T372" i="14"/>
  <c r="U372" i="14" s="1"/>
  <c r="V372" i="14" s="1"/>
  <c r="W372" i="14" s="1"/>
  <c r="J373" i="14"/>
  <c r="K373" i="14" s="1"/>
  <c r="O373" i="14" s="1"/>
  <c r="P373" i="14" s="1"/>
  <c r="T373" i="14"/>
  <c r="U373" i="14" s="1"/>
  <c r="J374" i="14"/>
  <c r="K374" i="14" s="1"/>
  <c r="T374" i="14"/>
  <c r="U374" i="14"/>
  <c r="V374" i="14" s="1"/>
  <c r="W374" i="14" s="1"/>
  <c r="J375" i="14"/>
  <c r="K375" i="14" s="1"/>
  <c r="T375" i="14"/>
  <c r="U375" i="14" s="1"/>
  <c r="J376" i="14"/>
  <c r="K376" i="14" s="1"/>
  <c r="T376" i="14"/>
  <c r="U376" i="14" s="1"/>
  <c r="J377" i="14"/>
  <c r="K377" i="14" s="1"/>
  <c r="T377" i="14"/>
  <c r="U377" i="14" s="1"/>
  <c r="V377" i="14" s="1"/>
  <c r="W377" i="14" s="1"/>
  <c r="J378" i="14"/>
  <c r="K378" i="14"/>
  <c r="L378" i="14" s="1"/>
  <c r="M378" i="14" s="1"/>
  <c r="T378" i="14"/>
  <c r="U378" i="14" s="1"/>
  <c r="J379" i="14"/>
  <c r="K379" i="14" s="1"/>
  <c r="T379" i="14"/>
  <c r="U379" i="14" s="1"/>
  <c r="V379" i="14" s="1"/>
  <c r="W379" i="14" s="1"/>
  <c r="J380" i="14"/>
  <c r="K380" i="14" s="1"/>
  <c r="T380" i="14"/>
  <c r="U380" i="14" s="1"/>
  <c r="J381" i="14"/>
  <c r="K381" i="14" s="1"/>
  <c r="O381" i="14" s="1"/>
  <c r="P381" i="14" s="1"/>
  <c r="T381" i="14"/>
  <c r="U381" i="14" s="1"/>
  <c r="J382" i="14"/>
  <c r="K382" i="14" s="1"/>
  <c r="T382" i="14"/>
  <c r="U382" i="14" s="1"/>
  <c r="J383" i="14"/>
  <c r="K383" i="14" s="1"/>
  <c r="T383" i="14"/>
  <c r="U383" i="14" s="1"/>
  <c r="J384" i="14"/>
  <c r="K384" i="14" s="1"/>
  <c r="T384" i="14"/>
  <c r="U384" i="14" s="1"/>
  <c r="J385" i="14"/>
  <c r="K385" i="14" s="1"/>
  <c r="N385" i="14" s="1"/>
  <c r="T385" i="14"/>
  <c r="U385" i="14" s="1"/>
  <c r="V385" i="14" s="1"/>
  <c r="W385" i="14" s="1"/>
  <c r="J386" i="14"/>
  <c r="K386" i="14" s="1"/>
  <c r="T386" i="14"/>
  <c r="U386" i="14" s="1"/>
  <c r="J387" i="14"/>
  <c r="K387" i="14" s="1"/>
  <c r="T387" i="14"/>
  <c r="U387" i="14" s="1"/>
  <c r="V387" i="14" s="1"/>
  <c r="W387" i="14" s="1"/>
  <c r="J388" i="14"/>
  <c r="K388" i="14" s="1"/>
  <c r="L388" i="14" s="1"/>
  <c r="M388" i="14" s="1"/>
  <c r="T388" i="14"/>
  <c r="U388" i="14" s="1"/>
  <c r="V388" i="14" s="1"/>
  <c r="J389" i="14"/>
  <c r="K389" i="14" s="1"/>
  <c r="O389" i="14" s="1"/>
  <c r="P389" i="14" s="1"/>
  <c r="T389" i="14"/>
  <c r="U389" i="14" s="1"/>
  <c r="J390" i="14"/>
  <c r="K390" i="14" s="1"/>
  <c r="T390" i="14"/>
  <c r="U390" i="14" s="1"/>
  <c r="J391" i="14"/>
  <c r="K391" i="14"/>
  <c r="N391" i="14" s="1"/>
  <c r="T391" i="14"/>
  <c r="U391" i="14" s="1"/>
  <c r="J392" i="14"/>
  <c r="K392" i="14" s="1"/>
  <c r="T392" i="14"/>
  <c r="U392" i="14" s="1"/>
  <c r="J393" i="14"/>
  <c r="K393" i="14" s="1"/>
  <c r="N393" i="14" s="1"/>
  <c r="T393" i="14"/>
  <c r="U393" i="14" s="1"/>
  <c r="J394" i="14"/>
  <c r="K394" i="14" s="1"/>
  <c r="T394" i="14"/>
  <c r="U394" i="14" s="1"/>
  <c r="J395" i="14"/>
  <c r="K395" i="14" s="1"/>
  <c r="T395" i="14"/>
  <c r="U395" i="14" s="1"/>
  <c r="V395" i="14" s="1"/>
  <c r="W395" i="14" s="1"/>
  <c r="J396" i="14"/>
  <c r="K396" i="14" s="1"/>
  <c r="L396" i="14" s="1"/>
  <c r="M396" i="14" s="1"/>
  <c r="T396" i="14"/>
  <c r="U396" i="14" s="1"/>
  <c r="J397" i="14"/>
  <c r="K397" i="14" s="1"/>
  <c r="L397" i="14" s="1"/>
  <c r="M397" i="14" s="1"/>
  <c r="T397" i="14"/>
  <c r="U397" i="14" s="1"/>
  <c r="V397" i="14" s="1"/>
  <c r="W397" i="14" s="1"/>
  <c r="J398" i="14"/>
  <c r="K398" i="14" s="1"/>
  <c r="T398" i="14"/>
  <c r="U398" i="14" s="1"/>
  <c r="J399" i="14"/>
  <c r="K399" i="14"/>
  <c r="L399" i="14" s="1"/>
  <c r="M399" i="14" s="1"/>
  <c r="T399" i="14"/>
  <c r="U399" i="14" s="1"/>
  <c r="V399" i="14" s="1"/>
  <c r="W399" i="14" s="1"/>
  <c r="J400" i="14"/>
  <c r="K400" i="14" s="1"/>
  <c r="L400" i="14" s="1"/>
  <c r="M400" i="14" s="1"/>
  <c r="T400" i="14"/>
  <c r="U400" i="14" s="1"/>
  <c r="J401" i="14"/>
  <c r="K401" i="14" s="1"/>
  <c r="T401" i="14"/>
  <c r="U401" i="14" s="1"/>
  <c r="V401" i="14" s="1"/>
  <c r="W401" i="14" s="1"/>
  <c r="J402" i="14"/>
  <c r="K402" i="14" s="1"/>
  <c r="N402" i="14" s="1"/>
  <c r="T402" i="14"/>
  <c r="U402" i="14" s="1"/>
  <c r="V402" i="14" s="1"/>
  <c r="W402" i="14" s="1"/>
  <c r="J403" i="14"/>
  <c r="K403" i="14" s="1"/>
  <c r="N403" i="14" s="1"/>
  <c r="T403" i="14"/>
  <c r="U403" i="14" s="1"/>
  <c r="V403" i="14" s="1"/>
  <c r="W403" i="14" s="1"/>
  <c r="J404" i="14"/>
  <c r="K404" i="14" s="1"/>
  <c r="L404" i="14" s="1"/>
  <c r="M404" i="14" s="1"/>
  <c r="T404" i="14"/>
  <c r="U404" i="14" s="1"/>
  <c r="J405" i="14"/>
  <c r="K405" i="14" s="1"/>
  <c r="L405" i="14" s="1"/>
  <c r="M405" i="14" s="1"/>
  <c r="O405" i="14"/>
  <c r="P405" i="14" s="1"/>
  <c r="Q405" i="14" s="1"/>
  <c r="R405" i="14" s="1"/>
  <c r="T405" i="14"/>
  <c r="U405" i="14" s="1"/>
  <c r="V405" i="14"/>
  <c r="W405" i="14" s="1"/>
  <c r="J406" i="14"/>
  <c r="K406" i="14" s="1"/>
  <c r="O406" i="14" s="1"/>
  <c r="P406" i="14" s="1"/>
  <c r="T406" i="14"/>
  <c r="U406" i="14" s="1"/>
  <c r="J407" i="14"/>
  <c r="K407" i="14" s="1"/>
  <c r="T407" i="14"/>
  <c r="U407" i="14" s="1"/>
  <c r="V407" i="14" s="1"/>
  <c r="W407" i="14" s="1"/>
  <c r="J408" i="14"/>
  <c r="K408" i="14" s="1"/>
  <c r="L408" i="14" s="1"/>
  <c r="M408" i="14" s="1"/>
  <c r="T408" i="14"/>
  <c r="U408" i="14" s="1"/>
  <c r="J409" i="14"/>
  <c r="K409" i="14" s="1"/>
  <c r="T409" i="14"/>
  <c r="U409" i="14" s="1"/>
  <c r="V409" i="14" s="1"/>
  <c r="W409" i="14" s="1"/>
  <c r="J410" i="14"/>
  <c r="K410" i="14" s="1"/>
  <c r="L410" i="14" s="1"/>
  <c r="M410" i="14" s="1"/>
  <c r="T410" i="14"/>
  <c r="U410" i="14" s="1"/>
  <c r="V410" i="14" s="1"/>
  <c r="W410" i="14" s="1"/>
  <c r="J411" i="14"/>
  <c r="K411" i="14" s="1"/>
  <c r="N411" i="14" s="1"/>
  <c r="T411" i="14"/>
  <c r="U411" i="14" s="1"/>
  <c r="J412" i="14"/>
  <c r="K412" i="14" s="1"/>
  <c r="N412" i="14" s="1"/>
  <c r="T412" i="14"/>
  <c r="U412" i="14" s="1"/>
  <c r="V412" i="14" s="1"/>
  <c r="W412" i="14" s="1"/>
  <c r="J413" i="14"/>
  <c r="K413" i="14" s="1"/>
  <c r="O413" i="14" s="1"/>
  <c r="P413" i="14" s="1"/>
  <c r="Q413" i="14" s="1"/>
  <c r="R413" i="14" s="1"/>
  <c r="T413" i="14"/>
  <c r="U413" i="14" s="1"/>
  <c r="V413" i="14" s="1"/>
  <c r="W413" i="14" s="1"/>
  <c r="J414" i="14"/>
  <c r="K414" i="14" s="1"/>
  <c r="O414" i="14" s="1"/>
  <c r="P414" i="14" s="1"/>
  <c r="T414" i="14"/>
  <c r="U414" i="14" s="1"/>
  <c r="V414" i="14" s="1"/>
  <c r="W414" i="14" s="1"/>
  <c r="J415" i="14"/>
  <c r="K415" i="14"/>
  <c r="O415" i="14" s="1"/>
  <c r="P415" i="14" s="1"/>
  <c r="T415" i="14"/>
  <c r="U415" i="14" s="1"/>
  <c r="V415" i="14" s="1"/>
  <c r="W415" i="14" s="1"/>
  <c r="J416" i="14"/>
  <c r="K416" i="14" s="1"/>
  <c r="N416" i="14" s="1"/>
  <c r="T416" i="14"/>
  <c r="U416" i="14" s="1"/>
  <c r="J417" i="14"/>
  <c r="K417" i="14" s="1"/>
  <c r="T417" i="14"/>
  <c r="U417" i="14" s="1"/>
  <c r="V417" i="14" s="1"/>
  <c r="J418" i="14"/>
  <c r="K418" i="14" s="1"/>
  <c r="T418" i="14"/>
  <c r="U418" i="14" s="1"/>
  <c r="V418" i="14"/>
  <c r="W418" i="14" s="1"/>
  <c r="J419" i="14"/>
  <c r="K419" i="14" s="1"/>
  <c r="N419" i="14" s="1"/>
  <c r="T419" i="14"/>
  <c r="U419" i="14" s="1"/>
  <c r="J420" i="14"/>
  <c r="K420" i="14" s="1"/>
  <c r="N420" i="14" s="1"/>
  <c r="T420" i="14"/>
  <c r="U420" i="14" s="1"/>
  <c r="J421" i="14"/>
  <c r="K421" i="14" s="1"/>
  <c r="N421" i="14" s="1"/>
  <c r="T421" i="14"/>
  <c r="U421" i="14" s="1"/>
  <c r="V421" i="14" s="1"/>
  <c r="W421" i="14" s="1"/>
  <c r="J422" i="14"/>
  <c r="K422" i="14" s="1"/>
  <c r="T422" i="14"/>
  <c r="U422" i="14" s="1"/>
  <c r="J423" i="14"/>
  <c r="K423" i="14" s="1"/>
  <c r="T423" i="14"/>
  <c r="U423" i="14" s="1"/>
  <c r="V423" i="14" s="1"/>
  <c r="W423" i="14" s="1"/>
  <c r="J424" i="14"/>
  <c r="K424" i="14" s="1"/>
  <c r="N424" i="14" s="1"/>
  <c r="T424" i="14"/>
  <c r="U424" i="14" s="1"/>
  <c r="J425" i="14"/>
  <c r="K425" i="14" s="1"/>
  <c r="N425" i="14" s="1"/>
  <c r="T425" i="14"/>
  <c r="U425" i="14" s="1"/>
  <c r="J426" i="14"/>
  <c r="K426" i="14" s="1"/>
  <c r="L426" i="14" s="1"/>
  <c r="M426" i="14" s="1"/>
  <c r="T426" i="14"/>
  <c r="U426" i="14" s="1"/>
  <c r="V426" i="14" s="1"/>
  <c r="W426" i="14" s="1"/>
  <c r="J427" i="14"/>
  <c r="K427" i="14" s="1"/>
  <c r="L427" i="14" s="1"/>
  <c r="M427" i="14" s="1"/>
  <c r="T427" i="14"/>
  <c r="U427" i="14" s="1"/>
  <c r="J428" i="14"/>
  <c r="K428" i="14" s="1"/>
  <c r="T428" i="14"/>
  <c r="U428" i="14" s="1"/>
  <c r="V428" i="14" s="1"/>
  <c r="J429" i="14"/>
  <c r="K429" i="14" s="1"/>
  <c r="N429" i="14" s="1"/>
  <c r="T429" i="14"/>
  <c r="U429" i="14" s="1"/>
  <c r="V429" i="14" s="1"/>
  <c r="W429" i="14" s="1"/>
  <c r="J430" i="14"/>
  <c r="K430" i="14" s="1"/>
  <c r="O430" i="14" s="1"/>
  <c r="P430" i="14" s="1"/>
  <c r="T430" i="14"/>
  <c r="U430" i="14" s="1"/>
  <c r="J431" i="14"/>
  <c r="K431" i="14" s="1"/>
  <c r="T431" i="14"/>
  <c r="U431" i="14" s="1"/>
  <c r="V431" i="14" s="1"/>
  <c r="W431" i="14" s="1"/>
  <c r="J432" i="14"/>
  <c r="K432" i="14" s="1"/>
  <c r="T432" i="14"/>
  <c r="U432" i="14" s="1"/>
  <c r="J433" i="14"/>
  <c r="K433" i="14" s="1"/>
  <c r="O433" i="14" s="1"/>
  <c r="P433" i="14" s="1"/>
  <c r="T433" i="14"/>
  <c r="U433" i="14" s="1"/>
  <c r="V433" i="14" s="1"/>
  <c r="W433" i="14" s="1"/>
  <c r="J434" i="14"/>
  <c r="K434" i="14" s="1"/>
  <c r="L434" i="14" s="1"/>
  <c r="M434" i="14" s="1"/>
  <c r="T434" i="14"/>
  <c r="U434" i="14" s="1"/>
  <c r="J435" i="14"/>
  <c r="K435" i="14" s="1"/>
  <c r="N435" i="14" s="1"/>
  <c r="T435" i="14"/>
  <c r="U435" i="14" s="1"/>
  <c r="J436" i="14"/>
  <c r="K436" i="14" s="1"/>
  <c r="T436" i="14"/>
  <c r="U436" i="14" s="1"/>
  <c r="V436" i="14" s="1"/>
  <c r="J437" i="14"/>
  <c r="K437" i="14" s="1"/>
  <c r="L437" i="14" s="1"/>
  <c r="M437" i="14" s="1"/>
  <c r="T437" i="14"/>
  <c r="U437" i="14" s="1"/>
  <c r="V437" i="14" s="1"/>
  <c r="W437" i="14" s="1"/>
  <c r="J438" i="14"/>
  <c r="K438" i="14" s="1"/>
  <c r="T438" i="14"/>
  <c r="U438" i="14" s="1"/>
  <c r="V438" i="14" s="1"/>
  <c r="W438" i="14" s="1"/>
  <c r="J439" i="14"/>
  <c r="K439" i="14" s="1"/>
  <c r="O439" i="14" s="1"/>
  <c r="P439" i="14" s="1"/>
  <c r="T439" i="14"/>
  <c r="U439" i="14" s="1"/>
  <c r="V439" i="14" s="1"/>
  <c r="W439" i="14" s="1"/>
  <c r="J440" i="14"/>
  <c r="K440" i="14" s="1"/>
  <c r="N440" i="14" s="1"/>
  <c r="T440" i="14"/>
  <c r="U440" i="14" s="1"/>
  <c r="J441" i="14"/>
  <c r="K441" i="14" s="1"/>
  <c r="O441" i="14" s="1"/>
  <c r="P441" i="14" s="1"/>
  <c r="T441" i="14"/>
  <c r="U441" i="14" s="1"/>
  <c r="J442" i="14"/>
  <c r="K442" i="14" s="1"/>
  <c r="T442" i="14"/>
  <c r="U442" i="14" s="1"/>
  <c r="J443" i="14"/>
  <c r="K443" i="14" s="1"/>
  <c r="L443" i="14" s="1"/>
  <c r="M443" i="14" s="1"/>
  <c r="T443" i="14"/>
  <c r="U443" i="14" s="1"/>
  <c r="J444" i="14"/>
  <c r="K444" i="14" s="1"/>
  <c r="T444" i="14"/>
  <c r="U444" i="14" s="1"/>
  <c r="J445" i="14"/>
  <c r="K445" i="14" s="1"/>
  <c r="T445" i="14"/>
  <c r="U445" i="14" s="1"/>
  <c r="J446" i="14"/>
  <c r="K446" i="14" s="1"/>
  <c r="T446" i="14"/>
  <c r="U446" i="14" s="1"/>
  <c r="J447" i="14"/>
  <c r="K447" i="14" s="1"/>
  <c r="T447" i="14"/>
  <c r="U447" i="14" s="1"/>
  <c r="J448" i="14"/>
  <c r="K448" i="14" s="1"/>
  <c r="T448" i="14"/>
  <c r="U448" i="14" s="1"/>
  <c r="V448" i="14" s="1"/>
  <c r="J449" i="14"/>
  <c r="K449" i="14" s="1"/>
  <c r="L449" i="14" s="1"/>
  <c r="M449" i="14" s="1"/>
  <c r="T449" i="14"/>
  <c r="U449" i="14" s="1"/>
  <c r="J450" i="14"/>
  <c r="K450" i="14" s="1"/>
  <c r="T450" i="14"/>
  <c r="U450" i="14" s="1"/>
  <c r="J451" i="14"/>
  <c r="K451" i="14" s="1"/>
  <c r="N451" i="14" s="1"/>
  <c r="T451" i="14"/>
  <c r="U451" i="14" s="1"/>
  <c r="V451" i="14" s="1"/>
  <c r="W451" i="14" s="1"/>
  <c r="J452" i="14"/>
  <c r="K452" i="14" s="1"/>
  <c r="T452" i="14"/>
  <c r="U452" i="14" s="1"/>
  <c r="J453" i="14"/>
  <c r="K453" i="14" s="1"/>
  <c r="T453" i="14"/>
  <c r="U453" i="14" s="1"/>
  <c r="J4" i="14"/>
  <c r="K4" i="14" s="1"/>
  <c r="I479" i="15"/>
  <c r="H479" i="15"/>
  <c r="G479" i="15"/>
  <c r="I478" i="15"/>
  <c r="H478" i="15"/>
  <c r="G478" i="15"/>
  <c r="I477" i="15" a="1"/>
  <c r="I477" i="15" s="1"/>
  <c r="H477" i="15" a="1"/>
  <c r="H477" i="15" s="1"/>
  <c r="G477" i="15" a="1"/>
  <c r="G477" i="15" s="1"/>
  <c r="I475" i="15"/>
  <c r="H475" i="15"/>
  <c r="G475" i="15"/>
  <c r="I470" i="15"/>
  <c r="H470" i="15"/>
  <c r="G470" i="15"/>
  <c r="I469" i="15"/>
  <c r="H469" i="15"/>
  <c r="G469" i="15"/>
  <c r="I468" i="15" a="1"/>
  <c r="I468" i="15" s="1"/>
  <c r="H468" i="15" a="1"/>
  <c r="H468" i="15" s="1"/>
  <c r="G468" i="15" a="1"/>
  <c r="G468" i="15" s="1"/>
  <c r="I466" i="15"/>
  <c r="H466" i="15"/>
  <c r="G466" i="15"/>
  <c r="T453" i="15"/>
  <c r="U453" i="15" s="1"/>
  <c r="J453" i="15"/>
  <c r="K453" i="15" s="1"/>
  <c r="A453" i="15"/>
  <c r="T452" i="15"/>
  <c r="U452" i="15" s="1"/>
  <c r="J452" i="15"/>
  <c r="K452" i="15" s="1"/>
  <c r="A452" i="15"/>
  <c r="T451" i="15"/>
  <c r="U451" i="15" s="1"/>
  <c r="J451" i="15"/>
  <c r="K451" i="15" s="1"/>
  <c r="N451" i="15" s="1"/>
  <c r="A451" i="15"/>
  <c r="T450" i="15"/>
  <c r="U450" i="15" s="1"/>
  <c r="J450" i="15"/>
  <c r="K450" i="15" s="1"/>
  <c r="N450" i="15" s="1"/>
  <c r="A450" i="15"/>
  <c r="T449" i="15"/>
  <c r="U449" i="15" s="1"/>
  <c r="J449" i="15"/>
  <c r="K449" i="15" s="1"/>
  <c r="N449" i="15" s="1"/>
  <c r="A449" i="15"/>
  <c r="T448" i="15"/>
  <c r="U448" i="15" s="1"/>
  <c r="J448" i="15"/>
  <c r="K448" i="15" s="1"/>
  <c r="A448" i="15"/>
  <c r="T447" i="15"/>
  <c r="U447" i="15" s="1"/>
  <c r="J447" i="15"/>
  <c r="K447" i="15" s="1"/>
  <c r="N447" i="15" s="1"/>
  <c r="A447" i="15"/>
  <c r="T446" i="15"/>
  <c r="U446" i="15" s="1"/>
  <c r="J446" i="15"/>
  <c r="K446" i="15" s="1"/>
  <c r="L446" i="15" s="1"/>
  <c r="M446" i="15" s="1"/>
  <c r="A446" i="15"/>
  <c r="T445" i="15"/>
  <c r="U445" i="15" s="1"/>
  <c r="J445" i="15"/>
  <c r="K445" i="15" s="1"/>
  <c r="N445" i="15" s="1"/>
  <c r="A445" i="15"/>
  <c r="T444" i="15"/>
  <c r="U444" i="15" s="1"/>
  <c r="J444" i="15"/>
  <c r="K444" i="15" s="1"/>
  <c r="A444" i="15"/>
  <c r="T443" i="15"/>
  <c r="U443" i="15" s="1"/>
  <c r="J443" i="15"/>
  <c r="K443" i="15" s="1"/>
  <c r="N443" i="15" s="1"/>
  <c r="A443" i="15"/>
  <c r="T442" i="15"/>
  <c r="U442" i="15" s="1"/>
  <c r="J442" i="15"/>
  <c r="K442" i="15" s="1"/>
  <c r="L442" i="15" s="1"/>
  <c r="M442" i="15" s="1"/>
  <c r="A442" i="15"/>
  <c r="T441" i="15"/>
  <c r="U441" i="15" s="1"/>
  <c r="J441" i="15"/>
  <c r="K441" i="15" s="1"/>
  <c r="A441" i="15"/>
  <c r="T440" i="15"/>
  <c r="U440" i="15" s="1"/>
  <c r="J440" i="15"/>
  <c r="K440" i="15" s="1"/>
  <c r="A440" i="15"/>
  <c r="T439" i="15"/>
  <c r="U439" i="15" s="1"/>
  <c r="J439" i="15"/>
  <c r="K439" i="15" s="1"/>
  <c r="N439" i="15" s="1"/>
  <c r="A439" i="15"/>
  <c r="T438" i="15"/>
  <c r="U438" i="15" s="1"/>
  <c r="J438" i="15"/>
  <c r="K438" i="15" s="1"/>
  <c r="L438" i="15" s="1"/>
  <c r="M438" i="15" s="1"/>
  <c r="A438" i="15"/>
  <c r="T437" i="15"/>
  <c r="U437" i="15" s="1"/>
  <c r="J437" i="15"/>
  <c r="K437" i="15" s="1"/>
  <c r="A437" i="15"/>
  <c r="T436" i="15"/>
  <c r="U436" i="15" s="1"/>
  <c r="J436" i="15"/>
  <c r="K436" i="15" s="1"/>
  <c r="L436" i="15" s="1"/>
  <c r="M436" i="15" s="1"/>
  <c r="A436" i="15"/>
  <c r="T435" i="15"/>
  <c r="U435" i="15" s="1"/>
  <c r="J435" i="15"/>
  <c r="K435" i="15" s="1"/>
  <c r="N435" i="15" s="1"/>
  <c r="A435" i="15"/>
  <c r="T434" i="15"/>
  <c r="U434" i="15" s="1"/>
  <c r="J434" i="15"/>
  <c r="K434" i="15" s="1"/>
  <c r="L434" i="15" s="1"/>
  <c r="M434" i="15" s="1"/>
  <c r="A434" i="15"/>
  <c r="T433" i="15"/>
  <c r="U433" i="15" s="1"/>
  <c r="J433" i="15"/>
  <c r="K433" i="15" s="1"/>
  <c r="N433" i="15" s="1"/>
  <c r="A433" i="15"/>
  <c r="T432" i="15"/>
  <c r="U432" i="15" s="1"/>
  <c r="J432" i="15"/>
  <c r="K432" i="15" s="1"/>
  <c r="A432" i="15"/>
  <c r="T431" i="15"/>
  <c r="U431" i="15" s="1"/>
  <c r="J431" i="15"/>
  <c r="K431" i="15" s="1"/>
  <c r="N431" i="15" s="1"/>
  <c r="A431" i="15"/>
  <c r="T430" i="15"/>
  <c r="U430" i="15" s="1"/>
  <c r="J430" i="15"/>
  <c r="K430" i="15" s="1"/>
  <c r="O430" i="15" s="1"/>
  <c r="P430" i="15" s="1"/>
  <c r="A430" i="15"/>
  <c r="T429" i="15"/>
  <c r="U429" i="15" s="1"/>
  <c r="V429" i="15" s="1"/>
  <c r="W429" i="15" s="1"/>
  <c r="J429" i="15"/>
  <c r="K429" i="15" s="1"/>
  <c r="A429" i="15"/>
  <c r="T428" i="15"/>
  <c r="U428" i="15" s="1"/>
  <c r="J428" i="15"/>
  <c r="K428" i="15" s="1"/>
  <c r="A428" i="15"/>
  <c r="T427" i="15"/>
  <c r="U427" i="15" s="1"/>
  <c r="V427" i="15" s="1"/>
  <c r="W427" i="15" s="1"/>
  <c r="J427" i="15"/>
  <c r="K427" i="15" s="1"/>
  <c r="N427" i="15" s="1"/>
  <c r="A427" i="15"/>
  <c r="T426" i="15"/>
  <c r="U426" i="15" s="1"/>
  <c r="V426" i="15" s="1"/>
  <c r="W426" i="15" s="1"/>
  <c r="J426" i="15"/>
  <c r="K426" i="15" s="1"/>
  <c r="L426" i="15" s="1"/>
  <c r="M426" i="15" s="1"/>
  <c r="A426" i="15"/>
  <c r="T425" i="15"/>
  <c r="U425" i="15" s="1"/>
  <c r="J425" i="15"/>
  <c r="K425" i="15" s="1"/>
  <c r="A425" i="15"/>
  <c r="T424" i="15"/>
  <c r="U424" i="15" s="1"/>
  <c r="J424" i="15"/>
  <c r="K424" i="15" s="1"/>
  <c r="A424" i="15"/>
  <c r="T423" i="15"/>
  <c r="U423" i="15" s="1"/>
  <c r="J423" i="15"/>
  <c r="K423" i="15" s="1"/>
  <c r="O423" i="15" s="1"/>
  <c r="P423" i="15" s="1"/>
  <c r="Q423" i="15" s="1"/>
  <c r="R423" i="15" s="1"/>
  <c r="A423" i="15"/>
  <c r="T422" i="15"/>
  <c r="U422" i="15" s="1"/>
  <c r="V422" i="15" s="1"/>
  <c r="J422" i="15"/>
  <c r="K422" i="15" s="1"/>
  <c r="N422" i="15" s="1"/>
  <c r="A422" i="15"/>
  <c r="T421" i="15"/>
  <c r="U421" i="15" s="1"/>
  <c r="V421" i="15" s="1"/>
  <c r="W421" i="15" s="1"/>
  <c r="J421" i="15"/>
  <c r="K421" i="15" s="1"/>
  <c r="A421" i="15"/>
  <c r="T420" i="15"/>
  <c r="U420" i="15" s="1"/>
  <c r="V420" i="15" s="1"/>
  <c r="W420" i="15" s="1"/>
  <c r="J420" i="15"/>
  <c r="K420" i="15" s="1"/>
  <c r="A420" i="15"/>
  <c r="T419" i="15"/>
  <c r="U419" i="15" s="1"/>
  <c r="V419" i="15" s="1"/>
  <c r="W419" i="15" s="1"/>
  <c r="J419" i="15"/>
  <c r="K419" i="15" s="1"/>
  <c r="A419" i="15"/>
  <c r="T418" i="15"/>
  <c r="U418" i="15" s="1"/>
  <c r="V418" i="15" s="1"/>
  <c r="J418" i="15"/>
  <c r="K418" i="15" s="1"/>
  <c r="L418" i="15" s="1"/>
  <c r="M418" i="15" s="1"/>
  <c r="A418" i="15"/>
  <c r="T417" i="15"/>
  <c r="U417" i="15" s="1"/>
  <c r="V417" i="15" s="1"/>
  <c r="W417" i="15" s="1"/>
  <c r="J417" i="15"/>
  <c r="K417" i="15" s="1"/>
  <c r="N417" i="15" s="1"/>
  <c r="A417" i="15"/>
  <c r="T416" i="15"/>
  <c r="U416" i="15" s="1"/>
  <c r="J416" i="15"/>
  <c r="K416" i="15" s="1"/>
  <c r="A416" i="15"/>
  <c r="T415" i="15"/>
  <c r="U415" i="15" s="1"/>
  <c r="V415" i="15" s="1"/>
  <c r="W415" i="15" s="1"/>
  <c r="J415" i="15"/>
  <c r="K415" i="15" s="1"/>
  <c r="A415" i="15"/>
  <c r="T414" i="15"/>
  <c r="U414" i="15" s="1"/>
  <c r="V414" i="15" s="1"/>
  <c r="J414" i="15"/>
  <c r="K414" i="15" s="1"/>
  <c r="A414" i="15"/>
  <c r="T413" i="15"/>
  <c r="U413" i="15" s="1"/>
  <c r="V413" i="15" s="1"/>
  <c r="J413" i="15"/>
  <c r="K413" i="15" s="1"/>
  <c r="A413" i="15"/>
  <c r="T412" i="15"/>
  <c r="U412" i="15" s="1"/>
  <c r="V412" i="15" s="1"/>
  <c r="W412" i="15" s="1"/>
  <c r="J412" i="15"/>
  <c r="K412" i="15" s="1"/>
  <c r="L412" i="15" s="1"/>
  <c r="M412" i="15" s="1"/>
  <c r="A412" i="15"/>
  <c r="T411" i="15"/>
  <c r="U411" i="15" s="1"/>
  <c r="V411" i="15" s="1"/>
  <c r="W411" i="15" s="1"/>
  <c r="J411" i="15"/>
  <c r="K411" i="15" s="1"/>
  <c r="L411" i="15" s="1"/>
  <c r="M411" i="15" s="1"/>
  <c r="A411" i="15"/>
  <c r="T410" i="15"/>
  <c r="U410" i="15" s="1"/>
  <c r="J410" i="15"/>
  <c r="K410" i="15" s="1"/>
  <c r="N410" i="15" s="1"/>
  <c r="A410" i="15"/>
  <c r="T409" i="15"/>
  <c r="U409" i="15" s="1"/>
  <c r="J409" i="15"/>
  <c r="K409" i="15" s="1"/>
  <c r="L409" i="15" s="1"/>
  <c r="M409" i="15" s="1"/>
  <c r="A409" i="15"/>
  <c r="T408" i="15"/>
  <c r="U408" i="15" s="1"/>
  <c r="V408" i="15" s="1"/>
  <c r="J408" i="15"/>
  <c r="K408" i="15" s="1"/>
  <c r="A408" i="15"/>
  <c r="T407" i="15"/>
  <c r="U407" i="15" s="1"/>
  <c r="V407" i="15" s="1"/>
  <c r="J407" i="15"/>
  <c r="K407" i="15" s="1"/>
  <c r="A407" i="15"/>
  <c r="T406" i="15"/>
  <c r="U406" i="15" s="1"/>
  <c r="J406" i="15"/>
  <c r="K406" i="15" s="1"/>
  <c r="A406" i="15"/>
  <c r="T405" i="15"/>
  <c r="U405" i="15" s="1"/>
  <c r="J405" i="15"/>
  <c r="K405" i="15" s="1"/>
  <c r="A405" i="15"/>
  <c r="T404" i="15"/>
  <c r="U404" i="15" s="1"/>
  <c r="J404" i="15"/>
  <c r="K404" i="15" s="1"/>
  <c r="L404" i="15" s="1"/>
  <c r="M404" i="15" s="1"/>
  <c r="A404" i="15"/>
  <c r="T403" i="15"/>
  <c r="U403" i="15" s="1"/>
  <c r="V403" i="15" s="1"/>
  <c r="J403" i="15"/>
  <c r="K403" i="15" s="1"/>
  <c r="A403" i="15"/>
  <c r="T402" i="15"/>
  <c r="U402" i="15" s="1"/>
  <c r="V402" i="15" s="1"/>
  <c r="J402" i="15"/>
  <c r="K402" i="15" s="1"/>
  <c r="A402" i="15"/>
  <c r="T401" i="15"/>
  <c r="U401" i="15" s="1"/>
  <c r="J401" i="15"/>
  <c r="K401" i="15" s="1"/>
  <c r="L401" i="15" s="1"/>
  <c r="M401" i="15" s="1"/>
  <c r="A401" i="15"/>
  <c r="T400" i="15"/>
  <c r="U400" i="15" s="1"/>
  <c r="V400" i="15" s="1"/>
  <c r="J400" i="15"/>
  <c r="K400" i="15" s="1"/>
  <c r="A400" i="15"/>
  <c r="T399" i="15"/>
  <c r="U399" i="15" s="1"/>
  <c r="V399" i="15" s="1"/>
  <c r="J399" i="15"/>
  <c r="K399" i="15" s="1"/>
  <c r="A399" i="15"/>
  <c r="T398" i="15"/>
  <c r="U398" i="15" s="1"/>
  <c r="V398" i="15" s="1"/>
  <c r="W398" i="15" s="1"/>
  <c r="J398" i="15"/>
  <c r="K398" i="15" s="1"/>
  <c r="A398" i="15"/>
  <c r="T397" i="15"/>
  <c r="U397" i="15" s="1"/>
  <c r="J397" i="15"/>
  <c r="K397" i="15" s="1"/>
  <c r="A397" i="15"/>
  <c r="T396" i="15"/>
  <c r="U396" i="15" s="1"/>
  <c r="V396" i="15" s="1"/>
  <c r="W396" i="15" s="1"/>
  <c r="J396" i="15"/>
  <c r="K396" i="15" s="1"/>
  <c r="L396" i="15" s="1"/>
  <c r="M396" i="15" s="1"/>
  <c r="A396" i="15"/>
  <c r="T395" i="15"/>
  <c r="U395" i="15" s="1"/>
  <c r="V395" i="15" s="1"/>
  <c r="J395" i="15"/>
  <c r="K395" i="15" s="1"/>
  <c r="A395" i="15"/>
  <c r="T394" i="15"/>
  <c r="U394" i="15" s="1"/>
  <c r="V394" i="15" s="1"/>
  <c r="W394" i="15" s="1"/>
  <c r="J394" i="15"/>
  <c r="K394" i="15" s="1"/>
  <c r="A394" i="15"/>
  <c r="T393" i="15"/>
  <c r="U393" i="15" s="1"/>
  <c r="J393" i="15"/>
  <c r="K393" i="15" s="1"/>
  <c r="O393" i="15" s="1"/>
  <c r="P393" i="15" s="1"/>
  <c r="A393" i="15"/>
  <c r="T392" i="15"/>
  <c r="U392" i="15" s="1"/>
  <c r="V392" i="15" s="1"/>
  <c r="X392" i="15" s="1"/>
  <c r="J392" i="15"/>
  <c r="K392" i="15" s="1"/>
  <c r="L392" i="15" s="1"/>
  <c r="M392" i="15" s="1"/>
  <c r="A392" i="15"/>
  <c r="T391" i="15"/>
  <c r="U391" i="15" s="1"/>
  <c r="V391" i="15" s="1"/>
  <c r="J391" i="15"/>
  <c r="K391" i="15" s="1"/>
  <c r="N391" i="15" s="1"/>
  <c r="A391" i="15"/>
  <c r="T390" i="15"/>
  <c r="U390" i="15" s="1"/>
  <c r="J390" i="15"/>
  <c r="K390" i="15" s="1"/>
  <c r="A390" i="15"/>
  <c r="T389" i="15"/>
  <c r="U389" i="15" s="1"/>
  <c r="J389" i="15"/>
  <c r="K389" i="15" s="1"/>
  <c r="A389" i="15"/>
  <c r="T388" i="15"/>
  <c r="U388" i="15" s="1"/>
  <c r="V388" i="15" s="1"/>
  <c r="J388" i="15"/>
  <c r="K388" i="15" s="1"/>
  <c r="L388" i="15" s="1"/>
  <c r="M388" i="15" s="1"/>
  <c r="A388" i="15"/>
  <c r="T387" i="15"/>
  <c r="U387" i="15" s="1"/>
  <c r="J387" i="15"/>
  <c r="K387" i="15" s="1"/>
  <c r="A387" i="15"/>
  <c r="T386" i="15"/>
  <c r="U386" i="15" s="1"/>
  <c r="J386" i="15"/>
  <c r="K386" i="15" s="1"/>
  <c r="O386" i="15" s="1"/>
  <c r="P386" i="15" s="1"/>
  <c r="A386" i="15"/>
  <c r="T385" i="15"/>
  <c r="U385" i="15" s="1"/>
  <c r="V385" i="15" s="1"/>
  <c r="W385" i="15" s="1"/>
  <c r="J385" i="15"/>
  <c r="K385" i="15" s="1"/>
  <c r="A385" i="15"/>
  <c r="T384" i="15"/>
  <c r="U384" i="15" s="1"/>
  <c r="V384" i="15" s="1"/>
  <c r="W384" i="15" s="1"/>
  <c r="J384" i="15"/>
  <c r="K384" i="15" s="1"/>
  <c r="O384" i="15" s="1"/>
  <c r="P384" i="15" s="1"/>
  <c r="A384" i="15"/>
  <c r="T383" i="15"/>
  <c r="U383" i="15" s="1"/>
  <c r="J383" i="15"/>
  <c r="K383" i="15" s="1"/>
  <c r="A383" i="15"/>
  <c r="T382" i="15"/>
  <c r="U382" i="15" s="1"/>
  <c r="J382" i="15"/>
  <c r="K382" i="15" s="1"/>
  <c r="A382" i="15"/>
  <c r="T381" i="15"/>
  <c r="U381" i="15" s="1"/>
  <c r="J381" i="15"/>
  <c r="K381" i="15" s="1"/>
  <c r="A381" i="15"/>
  <c r="T380" i="15"/>
  <c r="U380" i="15" s="1"/>
  <c r="V380" i="15" s="1"/>
  <c r="W380" i="15" s="1"/>
  <c r="J380" i="15"/>
  <c r="K380" i="15" s="1"/>
  <c r="N380" i="15" s="1"/>
  <c r="A380" i="15"/>
  <c r="T379" i="15"/>
  <c r="U379" i="15" s="1"/>
  <c r="J379" i="15"/>
  <c r="K379" i="15" s="1"/>
  <c r="A379" i="15"/>
  <c r="T378" i="15"/>
  <c r="U378" i="15" s="1"/>
  <c r="J378" i="15"/>
  <c r="K378" i="15" s="1"/>
  <c r="A378" i="15"/>
  <c r="T377" i="15"/>
  <c r="U377" i="15" s="1"/>
  <c r="J377" i="15"/>
  <c r="K377" i="15" s="1"/>
  <c r="A377" i="15"/>
  <c r="T376" i="15"/>
  <c r="U376" i="15" s="1"/>
  <c r="V376" i="15" s="1"/>
  <c r="W376" i="15" s="1"/>
  <c r="J376" i="15"/>
  <c r="K376" i="15" s="1"/>
  <c r="N376" i="15" s="1"/>
  <c r="A376" i="15"/>
  <c r="T375" i="15"/>
  <c r="U375" i="15" s="1"/>
  <c r="J375" i="15"/>
  <c r="K375" i="15" s="1"/>
  <c r="A375" i="15"/>
  <c r="T374" i="15"/>
  <c r="U374" i="15" s="1"/>
  <c r="J374" i="15"/>
  <c r="K374" i="15" s="1"/>
  <c r="A374" i="15"/>
  <c r="T373" i="15"/>
  <c r="U373" i="15" s="1"/>
  <c r="J373" i="15"/>
  <c r="K373" i="15" s="1"/>
  <c r="A373" i="15"/>
  <c r="T372" i="15"/>
  <c r="U372" i="15" s="1"/>
  <c r="V372" i="15" s="1"/>
  <c r="W372" i="15" s="1"/>
  <c r="J372" i="15"/>
  <c r="K372" i="15" s="1"/>
  <c r="N372" i="15" s="1"/>
  <c r="A372" i="15"/>
  <c r="T371" i="15"/>
  <c r="U371" i="15" s="1"/>
  <c r="J371" i="15"/>
  <c r="K371" i="15" s="1"/>
  <c r="A371" i="15"/>
  <c r="T370" i="15"/>
  <c r="U370" i="15" s="1"/>
  <c r="J370" i="15"/>
  <c r="K370" i="15" s="1"/>
  <c r="A370" i="15"/>
  <c r="T369" i="15"/>
  <c r="U369" i="15" s="1"/>
  <c r="J369" i="15"/>
  <c r="K369" i="15" s="1"/>
  <c r="A369" i="15"/>
  <c r="T368" i="15"/>
  <c r="U368" i="15" s="1"/>
  <c r="V368" i="15" s="1"/>
  <c r="W368" i="15" s="1"/>
  <c r="J368" i="15"/>
  <c r="K368" i="15" s="1"/>
  <c r="N368" i="15" s="1"/>
  <c r="A368" i="15"/>
  <c r="T367" i="15"/>
  <c r="U367" i="15" s="1"/>
  <c r="J367" i="15"/>
  <c r="K367" i="15" s="1"/>
  <c r="A367" i="15"/>
  <c r="T366" i="15"/>
  <c r="U366" i="15" s="1"/>
  <c r="V366" i="15" s="1"/>
  <c r="W366" i="15" s="1"/>
  <c r="J366" i="15"/>
  <c r="K366" i="15" s="1"/>
  <c r="A366" i="15"/>
  <c r="T365" i="15"/>
  <c r="U365" i="15" s="1"/>
  <c r="J365" i="15"/>
  <c r="K365" i="15" s="1"/>
  <c r="A365" i="15"/>
  <c r="T364" i="15"/>
  <c r="U364" i="15" s="1"/>
  <c r="J364" i="15"/>
  <c r="K364" i="15" s="1"/>
  <c r="N364" i="15" s="1"/>
  <c r="A364" i="15"/>
  <c r="T363" i="15"/>
  <c r="U363" i="15" s="1"/>
  <c r="J363" i="15"/>
  <c r="K363" i="15" s="1"/>
  <c r="O363" i="15" s="1"/>
  <c r="P363" i="15" s="1"/>
  <c r="A363" i="15"/>
  <c r="T362" i="15"/>
  <c r="U362" i="15" s="1"/>
  <c r="J362" i="15"/>
  <c r="K362" i="15" s="1"/>
  <c r="N362" i="15" s="1"/>
  <c r="A362" i="15"/>
  <c r="T361" i="15"/>
  <c r="U361" i="15" s="1"/>
  <c r="J361" i="15"/>
  <c r="K361" i="15" s="1"/>
  <c r="O361" i="15" s="1"/>
  <c r="P361" i="15" s="1"/>
  <c r="A361" i="15"/>
  <c r="T360" i="15"/>
  <c r="U360" i="15" s="1"/>
  <c r="J360" i="15"/>
  <c r="K360" i="15" s="1"/>
  <c r="O360" i="15" s="1"/>
  <c r="P360" i="15" s="1"/>
  <c r="A360" i="15"/>
  <c r="T359" i="15"/>
  <c r="U359" i="15" s="1"/>
  <c r="J359" i="15"/>
  <c r="K359" i="15" s="1"/>
  <c r="A359" i="15"/>
  <c r="T358" i="15"/>
  <c r="U358" i="15" s="1"/>
  <c r="V358" i="15" s="1"/>
  <c r="W358" i="15" s="1"/>
  <c r="J358" i="15"/>
  <c r="K358" i="15" s="1"/>
  <c r="N358" i="15" s="1"/>
  <c r="A358" i="15"/>
  <c r="T357" i="15"/>
  <c r="U357" i="15" s="1"/>
  <c r="J357" i="15"/>
  <c r="K357" i="15" s="1"/>
  <c r="A357" i="15"/>
  <c r="T356" i="15"/>
  <c r="U356" i="15" s="1"/>
  <c r="V356" i="15" s="1"/>
  <c r="W356" i="15" s="1"/>
  <c r="J356" i="15"/>
  <c r="K356" i="15" s="1"/>
  <c r="N356" i="15" s="1"/>
  <c r="A356" i="15"/>
  <c r="T355" i="15"/>
  <c r="U355" i="15" s="1"/>
  <c r="J355" i="15"/>
  <c r="K355" i="15" s="1"/>
  <c r="A355" i="15"/>
  <c r="T354" i="15"/>
  <c r="U354" i="15" s="1"/>
  <c r="V354" i="15" s="1"/>
  <c r="W354" i="15" s="1"/>
  <c r="J354" i="15"/>
  <c r="K354" i="15" s="1"/>
  <c r="N354" i="15" s="1"/>
  <c r="A354" i="15"/>
  <c r="T353" i="15"/>
  <c r="U353" i="15" s="1"/>
  <c r="J353" i="15"/>
  <c r="K353" i="15" s="1"/>
  <c r="A353" i="15"/>
  <c r="T352" i="15"/>
  <c r="U352" i="15" s="1"/>
  <c r="V352" i="15" s="1"/>
  <c r="W352" i="15" s="1"/>
  <c r="J352" i="15"/>
  <c r="K352" i="15" s="1"/>
  <c r="A352" i="15"/>
  <c r="T351" i="15"/>
  <c r="U351" i="15" s="1"/>
  <c r="J351" i="15"/>
  <c r="K351" i="15" s="1"/>
  <c r="A351" i="15"/>
  <c r="T350" i="15"/>
  <c r="U350" i="15" s="1"/>
  <c r="V350" i="15" s="1"/>
  <c r="W350" i="15" s="1"/>
  <c r="J350" i="15"/>
  <c r="K350" i="15" s="1"/>
  <c r="L350" i="15" s="1"/>
  <c r="M350" i="15" s="1"/>
  <c r="A350" i="15"/>
  <c r="T349" i="15"/>
  <c r="U349" i="15" s="1"/>
  <c r="J349" i="15"/>
  <c r="K349" i="15" s="1"/>
  <c r="A349" i="15"/>
  <c r="T348" i="15"/>
  <c r="U348" i="15" s="1"/>
  <c r="V348" i="15" s="1"/>
  <c r="W348" i="15" s="1"/>
  <c r="J348" i="15"/>
  <c r="K348" i="15" s="1"/>
  <c r="N348" i="15" s="1"/>
  <c r="A348" i="15"/>
  <c r="T347" i="15"/>
  <c r="U347" i="15" s="1"/>
  <c r="J347" i="15"/>
  <c r="K347" i="15" s="1"/>
  <c r="A347" i="15"/>
  <c r="T346" i="15"/>
  <c r="U346" i="15" s="1"/>
  <c r="J346" i="15"/>
  <c r="K346" i="15" s="1"/>
  <c r="N346" i="15" s="1"/>
  <c r="A346" i="15"/>
  <c r="T345" i="15"/>
  <c r="U345" i="15" s="1"/>
  <c r="J345" i="15"/>
  <c r="K345" i="15" s="1"/>
  <c r="A345" i="15"/>
  <c r="T344" i="15"/>
  <c r="U344" i="15" s="1"/>
  <c r="J344" i="15"/>
  <c r="K344" i="15" s="1"/>
  <c r="A344" i="15"/>
  <c r="T343" i="15"/>
  <c r="U343" i="15" s="1"/>
  <c r="J343" i="15"/>
  <c r="K343" i="15" s="1"/>
  <c r="A343" i="15"/>
  <c r="T342" i="15"/>
  <c r="U342" i="15" s="1"/>
  <c r="V342" i="15" s="1"/>
  <c r="W342" i="15" s="1"/>
  <c r="J342" i="15"/>
  <c r="K342" i="15" s="1"/>
  <c r="N342" i="15" s="1"/>
  <c r="A342" i="15"/>
  <c r="T341" i="15"/>
  <c r="U341" i="15" s="1"/>
  <c r="J341" i="15"/>
  <c r="K341" i="15" s="1"/>
  <c r="L341" i="15" s="1"/>
  <c r="M341" i="15" s="1"/>
  <c r="A341" i="15"/>
  <c r="T340" i="15"/>
  <c r="U340" i="15" s="1"/>
  <c r="J340" i="15"/>
  <c r="K340" i="15" s="1"/>
  <c r="L340" i="15" s="1"/>
  <c r="M340" i="15" s="1"/>
  <c r="A340" i="15"/>
  <c r="T339" i="15"/>
  <c r="U339" i="15" s="1"/>
  <c r="J339" i="15"/>
  <c r="K339" i="15" s="1"/>
  <c r="A339" i="15"/>
  <c r="T338" i="15"/>
  <c r="U338" i="15" s="1"/>
  <c r="J338" i="15"/>
  <c r="K338" i="15" s="1"/>
  <c r="A338" i="15"/>
  <c r="T337" i="15"/>
  <c r="U337" i="15" s="1"/>
  <c r="J337" i="15"/>
  <c r="K337" i="15" s="1"/>
  <c r="L337" i="15" s="1"/>
  <c r="M337" i="15" s="1"/>
  <c r="A337" i="15"/>
  <c r="T336" i="15"/>
  <c r="U336" i="15" s="1"/>
  <c r="J336" i="15"/>
  <c r="K336" i="15" s="1"/>
  <c r="O336" i="15" s="1"/>
  <c r="P336" i="15" s="1"/>
  <c r="A336" i="15"/>
  <c r="T335" i="15"/>
  <c r="U335" i="15" s="1"/>
  <c r="J335" i="15"/>
  <c r="K335" i="15" s="1"/>
  <c r="L335" i="15" s="1"/>
  <c r="M335" i="15" s="1"/>
  <c r="A335" i="15"/>
  <c r="T334" i="15"/>
  <c r="U334" i="15" s="1"/>
  <c r="J334" i="15"/>
  <c r="K334" i="15" s="1"/>
  <c r="A334" i="15"/>
  <c r="T333" i="15"/>
  <c r="U333" i="15" s="1"/>
  <c r="J333" i="15"/>
  <c r="K333" i="15" s="1"/>
  <c r="A333" i="15"/>
  <c r="T332" i="15"/>
  <c r="U332" i="15" s="1"/>
  <c r="J332" i="15"/>
  <c r="K332" i="15" s="1"/>
  <c r="L332" i="15" s="1"/>
  <c r="M332" i="15" s="1"/>
  <c r="A332" i="15"/>
  <c r="T331" i="15"/>
  <c r="U331" i="15" s="1"/>
  <c r="J331" i="15"/>
  <c r="K331" i="15" s="1"/>
  <c r="L331" i="15" s="1"/>
  <c r="M331" i="15" s="1"/>
  <c r="A331" i="15"/>
  <c r="T330" i="15"/>
  <c r="U330" i="15" s="1"/>
  <c r="J330" i="15"/>
  <c r="K330" i="15" s="1"/>
  <c r="L330" i="15" s="1"/>
  <c r="M330" i="15" s="1"/>
  <c r="A330" i="15"/>
  <c r="T329" i="15"/>
  <c r="U329" i="15" s="1"/>
  <c r="J329" i="15"/>
  <c r="K329" i="15" s="1"/>
  <c r="L329" i="15" s="1"/>
  <c r="M329" i="15" s="1"/>
  <c r="A329" i="15"/>
  <c r="T328" i="15"/>
  <c r="U328" i="15" s="1"/>
  <c r="J328" i="15"/>
  <c r="K328" i="15" s="1"/>
  <c r="O328" i="15" s="1"/>
  <c r="P328" i="15" s="1"/>
  <c r="A328" i="15"/>
  <c r="T327" i="15"/>
  <c r="U327" i="15" s="1"/>
  <c r="J327" i="15"/>
  <c r="K327" i="15" s="1"/>
  <c r="L327" i="15" s="1"/>
  <c r="M327" i="15" s="1"/>
  <c r="A327" i="15"/>
  <c r="T326" i="15"/>
  <c r="U326" i="15" s="1"/>
  <c r="V326" i="15" s="1"/>
  <c r="W326" i="15" s="1"/>
  <c r="J326" i="15"/>
  <c r="K326" i="15" s="1"/>
  <c r="A326" i="15"/>
  <c r="T325" i="15"/>
  <c r="U325" i="15" s="1"/>
  <c r="J325" i="15"/>
  <c r="K325" i="15" s="1"/>
  <c r="N325" i="15" s="1"/>
  <c r="A325" i="15"/>
  <c r="T324" i="15"/>
  <c r="U324" i="15" s="1"/>
  <c r="J324" i="15"/>
  <c r="K324" i="15" s="1"/>
  <c r="A324" i="15"/>
  <c r="T323" i="15"/>
  <c r="U323" i="15" s="1"/>
  <c r="J323" i="15"/>
  <c r="K323" i="15" s="1"/>
  <c r="L323" i="15" s="1"/>
  <c r="M323" i="15" s="1"/>
  <c r="A323" i="15"/>
  <c r="T322" i="15"/>
  <c r="U322" i="15" s="1"/>
  <c r="J322" i="15"/>
  <c r="K322" i="15" s="1"/>
  <c r="L322" i="15" s="1"/>
  <c r="M322" i="15" s="1"/>
  <c r="A322" i="15"/>
  <c r="T321" i="15"/>
  <c r="U321" i="15" s="1"/>
  <c r="J321" i="15"/>
  <c r="K321" i="15" s="1"/>
  <c r="L321" i="15" s="1"/>
  <c r="M321" i="15" s="1"/>
  <c r="A321" i="15"/>
  <c r="T320" i="15"/>
  <c r="U320" i="15" s="1"/>
  <c r="J320" i="15"/>
  <c r="K320" i="15" s="1"/>
  <c r="A320" i="15"/>
  <c r="T319" i="15"/>
  <c r="U319" i="15" s="1"/>
  <c r="V319" i="15" s="1"/>
  <c r="W319" i="15" s="1"/>
  <c r="J319" i="15"/>
  <c r="K319" i="15" s="1"/>
  <c r="O319" i="15" s="1"/>
  <c r="P319" i="15" s="1"/>
  <c r="A319" i="15"/>
  <c r="T318" i="15"/>
  <c r="U318" i="15" s="1"/>
  <c r="V318" i="15" s="1"/>
  <c r="J318" i="15"/>
  <c r="K318" i="15" s="1"/>
  <c r="L318" i="15" s="1"/>
  <c r="M318" i="15" s="1"/>
  <c r="A318" i="15"/>
  <c r="T317" i="15"/>
  <c r="U317" i="15" s="1"/>
  <c r="J317" i="15"/>
  <c r="K317" i="15" s="1"/>
  <c r="A317" i="15"/>
  <c r="T316" i="15"/>
  <c r="U316" i="15" s="1"/>
  <c r="J316" i="15"/>
  <c r="K316" i="15" s="1"/>
  <c r="N316" i="15" s="1"/>
  <c r="A316" i="15"/>
  <c r="T315" i="15"/>
  <c r="U315" i="15" s="1"/>
  <c r="V315" i="15" s="1"/>
  <c r="W315" i="15" s="1"/>
  <c r="J315" i="15"/>
  <c r="K315" i="15" s="1"/>
  <c r="A315" i="15"/>
  <c r="T314" i="15"/>
  <c r="U314" i="15" s="1"/>
  <c r="V314" i="15" s="1"/>
  <c r="W314" i="15" s="1"/>
  <c r="J314" i="15"/>
  <c r="K314" i="15" s="1"/>
  <c r="L314" i="15" s="1"/>
  <c r="M314" i="15" s="1"/>
  <c r="A314" i="15"/>
  <c r="T313" i="15"/>
  <c r="U313" i="15" s="1"/>
  <c r="V313" i="15" s="1"/>
  <c r="W313" i="15" s="1"/>
  <c r="J313" i="15"/>
  <c r="K313" i="15" s="1"/>
  <c r="N313" i="15" s="1"/>
  <c r="A313" i="15"/>
  <c r="T312" i="15"/>
  <c r="U312" i="15" s="1"/>
  <c r="J312" i="15"/>
  <c r="K312" i="15" s="1"/>
  <c r="A312" i="15"/>
  <c r="T311" i="15"/>
  <c r="U311" i="15" s="1"/>
  <c r="V311" i="15" s="1"/>
  <c r="J311" i="15"/>
  <c r="K311" i="15" s="1"/>
  <c r="N311" i="15" s="1"/>
  <c r="A311" i="15"/>
  <c r="T310" i="15"/>
  <c r="U310" i="15" s="1"/>
  <c r="V310" i="15" s="1"/>
  <c r="W310" i="15" s="1"/>
  <c r="J310" i="15"/>
  <c r="K310" i="15" s="1"/>
  <c r="A310" i="15"/>
  <c r="T309" i="15"/>
  <c r="U309" i="15" s="1"/>
  <c r="V309" i="15" s="1"/>
  <c r="W309" i="15" s="1"/>
  <c r="J309" i="15"/>
  <c r="K309" i="15" s="1"/>
  <c r="L309" i="15" s="1"/>
  <c r="M309" i="15" s="1"/>
  <c r="A309" i="15"/>
  <c r="T308" i="15"/>
  <c r="U308" i="15" s="1"/>
  <c r="J308" i="15"/>
  <c r="K308" i="15" s="1"/>
  <c r="A308" i="15"/>
  <c r="T307" i="15"/>
  <c r="U307" i="15" s="1"/>
  <c r="J307" i="15"/>
  <c r="K307" i="15" s="1"/>
  <c r="A307" i="15"/>
  <c r="T306" i="15"/>
  <c r="U306" i="15" s="1"/>
  <c r="V306" i="15" s="1"/>
  <c r="W306" i="15" s="1"/>
  <c r="J306" i="15"/>
  <c r="K306" i="15" s="1"/>
  <c r="A306" i="15"/>
  <c r="T305" i="15"/>
  <c r="U305" i="15" s="1"/>
  <c r="J305" i="15"/>
  <c r="K305" i="15" s="1"/>
  <c r="A305" i="15"/>
  <c r="T304" i="15"/>
  <c r="U304" i="15" s="1"/>
  <c r="V304" i="15" s="1"/>
  <c r="W304" i="15" s="1"/>
  <c r="J304" i="15"/>
  <c r="K304" i="15" s="1"/>
  <c r="O304" i="15" s="1"/>
  <c r="P304" i="15" s="1"/>
  <c r="Q304" i="15" s="1"/>
  <c r="R304" i="15" s="1"/>
  <c r="A304" i="15"/>
  <c r="T303" i="15"/>
  <c r="U303" i="15" s="1"/>
  <c r="J303" i="15"/>
  <c r="K303" i="15" s="1"/>
  <c r="L303" i="15" s="1"/>
  <c r="M303" i="15" s="1"/>
  <c r="A303" i="15"/>
  <c r="T302" i="15"/>
  <c r="U302" i="15" s="1"/>
  <c r="J302" i="15"/>
  <c r="K302" i="15" s="1"/>
  <c r="O302" i="15" s="1"/>
  <c r="P302" i="15" s="1"/>
  <c r="A302" i="15"/>
  <c r="T301" i="15"/>
  <c r="U301" i="15" s="1"/>
  <c r="J301" i="15"/>
  <c r="K301" i="15" s="1"/>
  <c r="A301" i="15"/>
  <c r="T300" i="15"/>
  <c r="U300" i="15" s="1"/>
  <c r="J300" i="15"/>
  <c r="K300" i="15" s="1"/>
  <c r="A300" i="15"/>
  <c r="T299" i="15"/>
  <c r="U299" i="15" s="1"/>
  <c r="J299" i="15"/>
  <c r="K299" i="15" s="1"/>
  <c r="L299" i="15" s="1"/>
  <c r="M299" i="15" s="1"/>
  <c r="A299" i="15"/>
  <c r="T298" i="15"/>
  <c r="U298" i="15" s="1"/>
  <c r="J298" i="15"/>
  <c r="K298" i="15" s="1"/>
  <c r="L298" i="15" s="1"/>
  <c r="M298" i="15" s="1"/>
  <c r="A298" i="15"/>
  <c r="T297" i="15"/>
  <c r="U297" i="15" s="1"/>
  <c r="V297" i="15" s="1"/>
  <c r="W297" i="15" s="1"/>
  <c r="J297" i="15"/>
  <c r="K297" i="15" s="1"/>
  <c r="A297" i="15"/>
  <c r="T296" i="15"/>
  <c r="U296" i="15" s="1"/>
  <c r="V296" i="15" s="1"/>
  <c r="W296" i="15" s="1"/>
  <c r="J296" i="15"/>
  <c r="K296" i="15" s="1"/>
  <c r="O296" i="15" s="1"/>
  <c r="P296" i="15" s="1"/>
  <c r="A296" i="15"/>
  <c r="T295" i="15"/>
  <c r="U295" i="15" s="1"/>
  <c r="J295" i="15"/>
  <c r="K295" i="15" s="1"/>
  <c r="A295" i="15"/>
  <c r="T294" i="15"/>
  <c r="U294" i="15" s="1"/>
  <c r="V294" i="15" s="1"/>
  <c r="J294" i="15"/>
  <c r="K294" i="15" s="1"/>
  <c r="O294" i="15" s="1"/>
  <c r="P294" i="15" s="1"/>
  <c r="A294" i="15"/>
  <c r="T293" i="15"/>
  <c r="U293" i="15" s="1"/>
  <c r="J293" i="15"/>
  <c r="K293" i="15" s="1"/>
  <c r="A293" i="15"/>
  <c r="T292" i="15"/>
  <c r="U292" i="15" s="1"/>
  <c r="V292" i="15" s="1"/>
  <c r="J292" i="15"/>
  <c r="K292" i="15" s="1"/>
  <c r="O292" i="15" s="1"/>
  <c r="P292" i="15" s="1"/>
  <c r="A292" i="15"/>
  <c r="T291" i="15"/>
  <c r="U291" i="15" s="1"/>
  <c r="J291" i="15"/>
  <c r="K291" i="15" s="1"/>
  <c r="A291" i="15"/>
  <c r="T290" i="15"/>
  <c r="U290" i="15" s="1"/>
  <c r="V290" i="15" s="1"/>
  <c r="J290" i="15"/>
  <c r="K290" i="15" s="1"/>
  <c r="O290" i="15" s="1"/>
  <c r="P290" i="15" s="1"/>
  <c r="A290" i="15"/>
  <c r="T289" i="15"/>
  <c r="U289" i="15" s="1"/>
  <c r="V289" i="15" s="1"/>
  <c r="W289" i="15" s="1"/>
  <c r="J289" i="15"/>
  <c r="K289" i="15" s="1"/>
  <c r="A289" i="15"/>
  <c r="T288" i="15"/>
  <c r="U288" i="15" s="1"/>
  <c r="J288" i="15"/>
  <c r="K288" i="15" s="1"/>
  <c r="N288" i="15" s="1"/>
  <c r="A288" i="15"/>
  <c r="T287" i="15"/>
  <c r="U287" i="15" s="1"/>
  <c r="V287" i="15" s="1"/>
  <c r="W287" i="15" s="1"/>
  <c r="J287" i="15"/>
  <c r="K287" i="15" s="1"/>
  <c r="A287" i="15"/>
  <c r="T286" i="15"/>
  <c r="U286" i="15" s="1"/>
  <c r="J286" i="15"/>
  <c r="K286" i="15" s="1"/>
  <c r="A286" i="15"/>
  <c r="T285" i="15"/>
  <c r="U285" i="15" s="1"/>
  <c r="V285" i="15" s="1"/>
  <c r="W285" i="15" s="1"/>
  <c r="J285" i="15"/>
  <c r="K285" i="15" s="1"/>
  <c r="A285" i="15"/>
  <c r="T284" i="15"/>
  <c r="U284" i="15" s="1"/>
  <c r="V284" i="15" s="1"/>
  <c r="W284" i="15" s="1"/>
  <c r="J284" i="15"/>
  <c r="K284" i="15" s="1"/>
  <c r="A284" i="15"/>
  <c r="T283" i="15"/>
  <c r="U283" i="15" s="1"/>
  <c r="J283" i="15"/>
  <c r="K283" i="15" s="1"/>
  <c r="L283" i="15" s="1"/>
  <c r="M283" i="15" s="1"/>
  <c r="A283" i="15"/>
  <c r="T282" i="15"/>
  <c r="U282" i="15" s="1"/>
  <c r="V282" i="15" s="1"/>
  <c r="W282" i="15" s="1"/>
  <c r="J282" i="15"/>
  <c r="K282" i="15" s="1"/>
  <c r="A282" i="15"/>
  <c r="T281" i="15"/>
  <c r="U281" i="15" s="1"/>
  <c r="J281" i="15"/>
  <c r="K281" i="15" s="1"/>
  <c r="A281" i="15"/>
  <c r="T280" i="15"/>
  <c r="U280" i="15" s="1"/>
  <c r="J280" i="15"/>
  <c r="K280" i="15" s="1"/>
  <c r="O280" i="15" s="1"/>
  <c r="P280" i="15" s="1"/>
  <c r="A280" i="15"/>
  <c r="T279" i="15"/>
  <c r="U279" i="15" s="1"/>
  <c r="J279" i="15"/>
  <c r="K279" i="15" s="1"/>
  <c r="A279" i="15"/>
  <c r="T278" i="15"/>
  <c r="U278" i="15" s="1"/>
  <c r="J278" i="15"/>
  <c r="K278" i="15" s="1"/>
  <c r="A278" i="15"/>
  <c r="T277" i="15"/>
  <c r="U277" i="15" s="1"/>
  <c r="J277" i="15"/>
  <c r="K277" i="15" s="1"/>
  <c r="O277" i="15" s="1"/>
  <c r="P277" i="15" s="1"/>
  <c r="A277" i="15"/>
  <c r="T276" i="15"/>
  <c r="U276" i="15" s="1"/>
  <c r="J276" i="15"/>
  <c r="K276" i="15" s="1"/>
  <c r="A276" i="15"/>
  <c r="T275" i="15"/>
  <c r="U275" i="15" s="1"/>
  <c r="J275" i="15"/>
  <c r="K275" i="15" s="1"/>
  <c r="A275" i="15"/>
  <c r="T274" i="15"/>
  <c r="U274" i="15" s="1"/>
  <c r="J274" i="15"/>
  <c r="K274" i="15" s="1"/>
  <c r="O274" i="15" s="1"/>
  <c r="P274" i="15" s="1"/>
  <c r="A274" i="15"/>
  <c r="T273" i="15"/>
  <c r="U273" i="15" s="1"/>
  <c r="J273" i="15"/>
  <c r="K273" i="15" s="1"/>
  <c r="A273" i="15"/>
  <c r="T272" i="15"/>
  <c r="U272" i="15" s="1"/>
  <c r="J272" i="15"/>
  <c r="K272" i="15" s="1"/>
  <c r="A272" i="15"/>
  <c r="T271" i="15"/>
  <c r="U271" i="15" s="1"/>
  <c r="J271" i="15"/>
  <c r="K271" i="15" s="1"/>
  <c r="A271" i="15"/>
  <c r="T270" i="15"/>
  <c r="U270" i="15" s="1"/>
  <c r="J270" i="15"/>
  <c r="K270" i="15" s="1"/>
  <c r="L270" i="15" s="1"/>
  <c r="M270" i="15" s="1"/>
  <c r="A270" i="15"/>
  <c r="T269" i="15"/>
  <c r="U269" i="15" s="1"/>
  <c r="J269" i="15"/>
  <c r="K269" i="15" s="1"/>
  <c r="A269" i="15"/>
  <c r="T268" i="15"/>
  <c r="U268" i="15" s="1"/>
  <c r="J268" i="15"/>
  <c r="K268" i="15" s="1"/>
  <c r="A268" i="15"/>
  <c r="T267" i="15"/>
  <c r="U267" i="15" s="1"/>
  <c r="V267" i="15" s="1"/>
  <c r="W267" i="15" s="1"/>
  <c r="J267" i="15"/>
  <c r="K267" i="15" s="1"/>
  <c r="L267" i="15" s="1"/>
  <c r="M267" i="15" s="1"/>
  <c r="A267" i="15"/>
  <c r="T266" i="15"/>
  <c r="U266" i="15" s="1"/>
  <c r="J266" i="15"/>
  <c r="K266" i="15" s="1"/>
  <c r="A266" i="15"/>
  <c r="T265" i="15"/>
  <c r="U265" i="15" s="1"/>
  <c r="J265" i="15"/>
  <c r="K265" i="15" s="1"/>
  <c r="A265" i="15"/>
  <c r="T264" i="15"/>
  <c r="U264" i="15" s="1"/>
  <c r="J264" i="15"/>
  <c r="K264" i="15" s="1"/>
  <c r="L264" i="15" s="1"/>
  <c r="M264" i="15" s="1"/>
  <c r="A264" i="15"/>
  <c r="T263" i="15"/>
  <c r="U263" i="15" s="1"/>
  <c r="V263" i="15" s="1"/>
  <c r="W263" i="15" s="1"/>
  <c r="J263" i="15"/>
  <c r="K263" i="15" s="1"/>
  <c r="L263" i="15" s="1"/>
  <c r="M263" i="15" s="1"/>
  <c r="A263" i="15"/>
  <c r="T262" i="15"/>
  <c r="U262" i="15" s="1"/>
  <c r="J262" i="15"/>
  <c r="K262" i="15" s="1"/>
  <c r="A262" i="15"/>
  <c r="T261" i="15"/>
  <c r="U261" i="15" s="1"/>
  <c r="J261" i="15"/>
  <c r="K261" i="15" s="1"/>
  <c r="A261" i="15"/>
  <c r="T260" i="15"/>
  <c r="U260" i="15" s="1"/>
  <c r="J260" i="15"/>
  <c r="K260" i="15" s="1"/>
  <c r="A260" i="15"/>
  <c r="T259" i="15"/>
  <c r="U259" i="15" s="1"/>
  <c r="V259" i="15" s="1"/>
  <c r="W259" i="15" s="1"/>
  <c r="J259" i="15"/>
  <c r="K259" i="15" s="1"/>
  <c r="A259" i="15"/>
  <c r="T258" i="15"/>
  <c r="U258" i="15" s="1"/>
  <c r="J258" i="15"/>
  <c r="K258" i="15" s="1"/>
  <c r="N258" i="15" s="1"/>
  <c r="A258" i="15"/>
  <c r="T257" i="15"/>
  <c r="U257" i="15" s="1"/>
  <c r="V257" i="15" s="1"/>
  <c r="W257" i="15" s="1"/>
  <c r="J257" i="15"/>
  <c r="K257" i="15" s="1"/>
  <c r="A257" i="15"/>
  <c r="T256" i="15"/>
  <c r="U256" i="15" s="1"/>
  <c r="J256" i="15"/>
  <c r="K256" i="15" s="1"/>
  <c r="A256" i="15"/>
  <c r="T255" i="15"/>
  <c r="U255" i="15" s="1"/>
  <c r="J255" i="15"/>
  <c r="K255" i="15" s="1"/>
  <c r="A255" i="15"/>
  <c r="T254" i="15"/>
  <c r="U254" i="15" s="1"/>
  <c r="J254" i="15"/>
  <c r="K254" i="15" s="1"/>
  <c r="A254" i="15"/>
  <c r="T253" i="15"/>
  <c r="U253" i="15" s="1"/>
  <c r="V253" i="15" s="1"/>
  <c r="W253" i="15" s="1"/>
  <c r="J253" i="15"/>
  <c r="K253" i="15" s="1"/>
  <c r="A253" i="15"/>
  <c r="T252" i="15"/>
  <c r="U252" i="15" s="1"/>
  <c r="J252" i="15"/>
  <c r="K252" i="15" s="1"/>
  <c r="L252" i="15" s="1"/>
  <c r="M252" i="15" s="1"/>
  <c r="A252" i="15"/>
  <c r="T251" i="15"/>
  <c r="U251" i="15" s="1"/>
  <c r="V251" i="15" s="1"/>
  <c r="W251" i="15" s="1"/>
  <c r="J251" i="15"/>
  <c r="K251" i="15" s="1"/>
  <c r="A251" i="15"/>
  <c r="T250" i="15"/>
  <c r="U250" i="15" s="1"/>
  <c r="J250" i="15"/>
  <c r="K250" i="15" s="1"/>
  <c r="L250" i="15" s="1"/>
  <c r="M250" i="15" s="1"/>
  <c r="A250" i="15"/>
  <c r="T249" i="15"/>
  <c r="U249" i="15" s="1"/>
  <c r="J249" i="15"/>
  <c r="K249" i="15" s="1"/>
  <c r="A249" i="15"/>
  <c r="T248" i="15"/>
  <c r="U248" i="15" s="1"/>
  <c r="J248" i="15"/>
  <c r="K248" i="15" s="1"/>
  <c r="N248" i="15" s="1"/>
  <c r="A248" i="15"/>
  <c r="T247" i="15"/>
  <c r="U247" i="15" s="1"/>
  <c r="J247" i="15"/>
  <c r="K247" i="15" s="1"/>
  <c r="N247" i="15" s="1"/>
  <c r="A247" i="15"/>
  <c r="T246" i="15"/>
  <c r="U246" i="15" s="1"/>
  <c r="J246" i="15"/>
  <c r="K246" i="15" s="1"/>
  <c r="A246" i="15"/>
  <c r="T245" i="15"/>
  <c r="U245" i="15" s="1"/>
  <c r="V245" i="15" s="1"/>
  <c r="W245" i="15" s="1"/>
  <c r="J245" i="15"/>
  <c r="K245" i="15" s="1"/>
  <c r="A245" i="15"/>
  <c r="T244" i="15"/>
  <c r="U244" i="15" s="1"/>
  <c r="J244" i="15"/>
  <c r="K244" i="15" s="1"/>
  <c r="A244" i="15"/>
  <c r="T243" i="15"/>
  <c r="U243" i="15" s="1"/>
  <c r="V243" i="15" s="1"/>
  <c r="W243" i="15" s="1"/>
  <c r="J243" i="15"/>
  <c r="K243" i="15" s="1"/>
  <c r="L243" i="15" s="1"/>
  <c r="M243" i="15" s="1"/>
  <c r="A243" i="15"/>
  <c r="T242" i="15"/>
  <c r="U242" i="15" s="1"/>
  <c r="J242" i="15"/>
  <c r="K242" i="15" s="1"/>
  <c r="A242" i="15"/>
  <c r="T241" i="15"/>
  <c r="U241" i="15" s="1"/>
  <c r="J241" i="15"/>
  <c r="K241" i="15" s="1"/>
  <c r="A241" i="15"/>
  <c r="T240" i="15"/>
  <c r="U240" i="15" s="1"/>
  <c r="J240" i="15"/>
  <c r="K240" i="15" s="1"/>
  <c r="L240" i="15" s="1"/>
  <c r="M240" i="15" s="1"/>
  <c r="A240" i="15"/>
  <c r="T239" i="15"/>
  <c r="U239" i="15" s="1"/>
  <c r="V239" i="15" s="1"/>
  <c r="W239" i="15" s="1"/>
  <c r="J239" i="15"/>
  <c r="K239" i="15" s="1"/>
  <c r="A239" i="15"/>
  <c r="T238" i="15"/>
  <c r="U238" i="15" s="1"/>
  <c r="J238" i="15"/>
  <c r="K238" i="15" s="1"/>
  <c r="A238" i="15"/>
  <c r="T237" i="15"/>
  <c r="U237" i="15" s="1"/>
  <c r="V237" i="15" s="1"/>
  <c r="W237" i="15" s="1"/>
  <c r="J237" i="15"/>
  <c r="K237" i="15" s="1"/>
  <c r="A237" i="15"/>
  <c r="T236" i="15"/>
  <c r="U236" i="15" s="1"/>
  <c r="V236" i="15" s="1"/>
  <c r="W236" i="15" s="1"/>
  <c r="J236" i="15"/>
  <c r="K236" i="15" s="1"/>
  <c r="A236" i="15"/>
  <c r="T235" i="15"/>
  <c r="U235" i="15" s="1"/>
  <c r="J235" i="15"/>
  <c r="K235" i="15" s="1"/>
  <c r="A235" i="15"/>
  <c r="T234" i="15"/>
  <c r="U234" i="15" s="1"/>
  <c r="J234" i="15"/>
  <c r="K234" i="15" s="1"/>
  <c r="O234" i="15" s="1"/>
  <c r="P234" i="15" s="1"/>
  <c r="A234" i="15"/>
  <c r="T233" i="15"/>
  <c r="U233" i="15" s="1"/>
  <c r="J233" i="15"/>
  <c r="K233" i="15" s="1"/>
  <c r="A233" i="15"/>
  <c r="T232" i="15"/>
  <c r="U232" i="15" s="1"/>
  <c r="V232" i="15" s="1"/>
  <c r="W232" i="15" s="1"/>
  <c r="J232" i="15"/>
  <c r="K232" i="15" s="1"/>
  <c r="A232" i="15"/>
  <c r="T231" i="15"/>
  <c r="U231" i="15" s="1"/>
  <c r="V231" i="15" s="1"/>
  <c r="W231" i="15" s="1"/>
  <c r="J231" i="15"/>
  <c r="K231" i="15" s="1"/>
  <c r="O231" i="15" s="1"/>
  <c r="P231" i="15" s="1"/>
  <c r="Q231" i="15" s="1"/>
  <c r="R231" i="15" s="1"/>
  <c r="A231" i="15"/>
  <c r="T230" i="15"/>
  <c r="U230" i="15" s="1"/>
  <c r="J230" i="15"/>
  <c r="K230" i="15" s="1"/>
  <c r="A230" i="15"/>
  <c r="T229" i="15"/>
  <c r="U229" i="15" s="1"/>
  <c r="V229" i="15" s="1"/>
  <c r="W229" i="15" s="1"/>
  <c r="J229" i="15"/>
  <c r="K229" i="15" s="1"/>
  <c r="A229" i="15"/>
  <c r="T228" i="15"/>
  <c r="U228" i="15" s="1"/>
  <c r="J228" i="15"/>
  <c r="K228" i="15" s="1"/>
  <c r="A228" i="15"/>
  <c r="T227" i="15"/>
  <c r="U227" i="15" s="1"/>
  <c r="J227" i="15"/>
  <c r="K227" i="15" s="1"/>
  <c r="A227" i="15"/>
  <c r="T226" i="15"/>
  <c r="U226" i="15" s="1"/>
  <c r="V226" i="15" s="1"/>
  <c r="W226" i="15" s="1"/>
  <c r="J226" i="15"/>
  <c r="K226" i="15" s="1"/>
  <c r="N226" i="15" s="1"/>
  <c r="A226" i="15"/>
  <c r="T225" i="15"/>
  <c r="U225" i="15" s="1"/>
  <c r="J225" i="15"/>
  <c r="K225" i="15" s="1"/>
  <c r="A225" i="15"/>
  <c r="T224" i="15"/>
  <c r="U224" i="15" s="1"/>
  <c r="J224" i="15"/>
  <c r="K224" i="15" s="1"/>
  <c r="N224" i="15" s="1"/>
  <c r="A224" i="15"/>
  <c r="T223" i="15"/>
  <c r="U223" i="15" s="1"/>
  <c r="J223" i="15"/>
  <c r="K223" i="15" s="1"/>
  <c r="A223" i="15"/>
  <c r="T222" i="15"/>
  <c r="U222" i="15" s="1"/>
  <c r="V222" i="15" s="1"/>
  <c r="W222" i="15" s="1"/>
  <c r="J222" i="15"/>
  <c r="K222" i="15" s="1"/>
  <c r="A222" i="15"/>
  <c r="T221" i="15"/>
  <c r="U221" i="15" s="1"/>
  <c r="V221" i="15" s="1"/>
  <c r="W221" i="15" s="1"/>
  <c r="J221" i="15"/>
  <c r="K221" i="15" s="1"/>
  <c r="A221" i="15"/>
  <c r="T220" i="15"/>
  <c r="U220" i="15" s="1"/>
  <c r="J220" i="15"/>
  <c r="K220" i="15" s="1"/>
  <c r="N220" i="15" s="1"/>
  <c r="A220" i="15"/>
  <c r="T219" i="15"/>
  <c r="U219" i="15" s="1"/>
  <c r="J219" i="15"/>
  <c r="K219" i="15" s="1"/>
  <c r="A219" i="15"/>
  <c r="T218" i="15"/>
  <c r="U218" i="15" s="1"/>
  <c r="V218" i="15" s="1"/>
  <c r="W218" i="15" s="1"/>
  <c r="J218" i="15"/>
  <c r="K218" i="15" s="1"/>
  <c r="A218" i="15"/>
  <c r="T217" i="15"/>
  <c r="U217" i="15" s="1"/>
  <c r="V217" i="15" s="1"/>
  <c r="W217" i="15" s="1"/>
  <c r="J217" i="15"/>
  <c r="K217" i="15" s="1"/>
  <c r="A217" i="15"/>
  <c r="T216" i="15"/>
  <c r="U216" i="15" s="1"/>
  <c r="J216" i="15"/>
  <c r="K216" i="15" s="1"/>
  <c r="A216" i="15"/>
  <c r="T215" i="15"/>
  <c r="U215" i="15" s="1"/>
  <c r="J215" i="15"/>
  <c r="K215" i="15" s="1"/>
  <c r="A215" i="15"/>
  <c r="T214" i="15"/>
  <c r="U214" i="15" s="1"/>
  <c r="J214" i="15"/>
  <c r="K214" i="15" s="1"/>
  <c r="A214" i="15"/>
  <c r="T213" i="15"/>
  <c r="U213" i="15" s="1"/>
  <c r="J213" i="15"/>
  <c r="K213" i="15" s="1"/>
  <c r="A213" i="15"/>
  <c r="T212" i="15"/>
  <c r="U212" i="15" s="1"/>
  <c r="J212" i="15"/>
  <c r="K212" i="15" s="1"/>
  <c r="O212" i="15" s="1"/>
  <c r="P212" i="15" s="1"/>
  <c r="A212" i="15"/>
  <c r="T211" i="15"/>
  <c r="U211" i="15" s="1"/>
  <c r="V211" i="15" s="1"/>
  <c r="W211" i="15" s="1"/>
  <c r="J211" i="15"/>
  <c r="K211" i="15" s="1"/>
  <c r="O211" i="15" s="1"/>
  <c r="P211" i="15" s="1"/>
  <c r="Q211" i="15" s="1"/>
  <c r="A211" i="15"/>
  <c r="T210" i="15"/>
  <c r="U210" i="15" s="1"/>
  <c r="V210" i="15" s="1"/>
  <c r="W210" i="15" s="1"/>
  <c r="J210" i="15"/>
  <c r="K210" i="15" s="1"/>
  <c r="A210" i="15"/>
  <c r="T209" i="15"/>
  <c r="U209" i="15" s="1"/>
  <c r="J209" i="15"/>
  <c r="K209" i="15" s="1"/>
  <c r="O209" i="15" s="1"/>
  <c r="P209" i="15" s="1"/>
  <c r="A209" i="15"/>
  <c r="T208" i="15"/>
  <c r="U208" i="15" s="1"/>
  <c r="V208" i="15" s="1"/>
  <c r="W208" i="15" s="1"/>
  <c r="J208" i="15"/>
  <c r="K208" i="15" s="1"/>
  <c r="A208" i="15"/>
  <c r="T207" i="15"/>
  <c r="U207" i="15" s="1"/>
  <c r="J207" i="15"/>
  <c r="K207" i="15" s="1"/>
  <c r="L207" i="15" s="1"/>
  <c r="M207" i="15" s="1"/>
  <c r="A207" i="15"/>
  <c r="T206" i="15"/>
  <c r="U206" i="15" s="1"/>
  <c r="V206" i="15" s="1"/>
  <c r="W206" i="15" s="1"/>
  <c r="J206" i="15"/>
  <c r="K206" i="15" s="1"/>
  <c r="A206" i="15"/>
  <c r="T205" i="15"/>
  <c r="U205" i="15" s="1"/>
  <c r="J205" i="15"/>
  <c r="K205" i="15" s="1"/>
  <c r="O205" i="15" s="1"/>
  <c r="P205" i="15" s="1"/>
  <c r="Q205" i="15" s="1"/>
  <c r="R205" i="15" s="1"/>
  <c r="A205" i="15"/>
  <c r="T204" i="15"/>
  <c r="U204" i="15" s="1"/>
  <c r="V204" i="15" s="1"/>
  <c r="W204" i="15" s="1"/>
  <c r="J204" i="15"/>
  <c r="K204" i="15" s="1"/>
  <c r="A204" i="15"/>
  <c r="T203" i="15"/>
  <c r="U203" i="15" s="1"/>
  <c r="J203" i="15"/>
  <c r="K203" i="15" s="1"/>
  <c r="O203" i="15" s="1"/>
  <c r="P203" i="15" s="1"/>
  <c r="Q203" i="15" s="1"/>
  <c r="R203" i="15" s="1"/>
  <c r="A203" i="15"/>
  <c r="T202" i="15"/>
  <c r="U202" i="15" s="1"/>
  <c r="V202" i="15" s="1"/>
  <c r="W202" i="15" s="1"/>
  <c r="J202" i="15"/>
  <c r="K202" i="15" s="1"/>
  <c r="N202" i="15" s="1"/>
  <c r="A202" i="15"/>
  <c r="T201" i="15"/>
  <c r="U201" i="15" s="1"/>
  <c r="J201" i="15"/>
  <c r="K201" i="15" s="1"/>
  <c r="O201" i="15" s="1"/>
  <c r="P201" i="15" s="1"/>
  <c r="A201" i="15"/>
  <c r="T200" i="15"/>
  <c r="U200" i="15" s="1"/>
  <c r="V200" i="15" s="1"/>
  <c r="W200" i="15" s="1"/>
  <c r="J200" i="15"/>
  <c r="K200" i="15" s="1"/>
  <c r="A200" i="15"/>
  <c r="T199" i="15"/>
  <c r="U199" i="15" s="1"/>
  <c r="J199" i="15"/>
  <c r="K199" i="15" s="1"/>
  <c r="L199" i="15" s="1"/>
  <c r="M199" i="15" s="1"/>
  <c r="A199" i="15"/>
  <c r="T198" i="15"/>
  <c r="U198" i="15" s="1"/>
  <c r="V198" i="15" s="1"/>
  <c r="W198" i="15" s="1"/>
  <c r="J198" i="15"/>
  <c r="K198" i="15" s="1"/>
  <c r="N198" i="15" s="1"/>
  <c r="A198" i="15"/>
  <c r="T197" i="15"/>
  <c r="U197" i="15" s="1"/>
  <c r="J197" i="15"/>
  <c r="K197" i="15" s="1"/>
  <c r="O197" i="15" s="1"/>
  <c r="P197" i="15" s="1"/>
  <c r="Q197" i="15" s="1"/>
  <c r="R197" i="15" s="1"/>
  <c r="A197" i="15"/>
  <c r="T196" i="15"/>
  <c r="U196" i="15" s="1"/>
  <c r="V196" i="15" s="1"/>
  <c r="W196" i="15" s="1"/>
  <c r="J196" i="15"/>
  <c r="K196" i="15" s="1"/>
  <c r="N196" i="15" s="1"/>
  <c r="A196" i="15"/>
  <c r="T195" i="15"/>
  <c r="U195" i="15" s="1"/>
  <c r="J195" i="15"/>
  <c r="K195" i="15" s="1"/>
  <c r="O195" i="15" s="1"/>
  <c r="P195" i="15" s="1"/>
  <c r="Q195" i="15" s="1"/>
  <c r="R195" i="15" s="1"/>
  <c r="A195" i="15"/>
  <c r="T194" i="15"/>
  <c r="U194" i="15" s="1"/>
  <c r="V194" i="15" s="1"/>
  <c r="W194" i="15" s="1"/>
  <c r="J194" i="15"/>
  <c r="K194" i="15" s="1"/>
  <c r="N194" i="15" s="1"/>
  <c r="A194" i="15"/>
  <c r="T193" i="15"/>
  <c r="U193" i="15" s="1"/>
  <c r="J193" i="15"/>
  <c r="K193" i="15" s="1"/>
  <c r="L193" i="15" s="1"/>
  <c r="M193" i="15" s="1"/>
  <c r="A193" i="15"/>
  <c r="T192" i="15"/>
  <c r="U192" i="15" s="1"/>
  <c r="V192" i="15" s="1"/>
  <c r="W192" i="15" s="1"/>
  <c r="J192" i="15"/>
  <c r="K192" i="15" s="1"/>
  <c r="A192" i="15"/>
  <c r="T191" i="15"/>
  <c r="U191" i="15" s="1"/>
  <c r="J191" i="15"/>
  <c r="K191" i="15" s="1"/>
  <c r="O191" i="15" s="1"/>
  <c r="P191" i="15" s="1"/>
  <c r="A191" i="15"/>
  <c r="T190" i="15"/>
  <c r="U190" i="15" s="1"/>
  <c r="J190" i="15"/>
  <c r="K190" i="15" s="1"/>
  <c r="N190" i="15" s="1"/>
  <c r="A190" i="15"/>
  <c r="T189" i="15"/>
  <c r="U189" i="15" s="1"/>
  <c r="J189" i="15"/>
  <c r="K189" i="15" s="1"/>
  <c r="L189" i="15" s="1"/>
  <c r="M189" i="15" s="1"/>
  <c r="A189" i="15"/>
  <c r="T188" i="15"/>
  <c r="U188" i="15" s="1"/>
  <c r="V188" i="15" s="1"/>
  <c r="W188" i="15" s="1"/>
  <c r="J188" i="15"/>
  <c r="K188" i="15" s="1"/>
  <c r="A188" i="15"/>
  <c r="T187" i="15"/>
  <c r="U187" i="15" s="1"/>
  <c r="V187" i="15" s="1"/>
  <c r="W187" i="15" s="1"/>
  <c r="J187" i="15"/>
  <c r="K187" i="15" s="1"/>
  <c r="A187" i="15"/>
  <c r="T186" i="15"/>
  <c r="U186" i="15" s="1"/>
  <c r="J186" i="15"/>
  <c r="K186" i="15" s="1"/>
  <c r="A186" i="15"/>
  <c r="T185" i="15"/>
  <c r="U185" i="15" s="1"/>
  <c r="J185" i="15"/>
  <c r="K185" i="15" s="1"/>
  <c r="A185" i="15"/>
  <c r="T184" i="15"/>
  <c r="U184" i="15" s="1"/>
  <c r="J184" i="15"/>
  <c r="K184" i="15" s="1"/>
  <c r="N184" i="15" s="1"/>
  <c r="A184" i="15"/>
  <c r="T183" i="15"/>
  <c r="U183" i="15" s="1"/>
  <c r="V183" i="15" s="1"/>
  <c r="W183" i="15" s="1"/>
  <c r="J183" i="15"/>
  <c r="K183" i="15" s="1"/>
  <c r="O183" i="15" s="1"/>
  <c r="P183" i="15" s="1"/>
  <c r="A183" i="15"/>
  <c r="T182" i="15"/>
  <c r="U182" i="15" s="1"/>
  <c r="J182" i="15"/>
  <c r="K182" i="15" s="1"/>
  <c r="A182" i="15"/>
  <c r="T181" i="15"/>
  <c r="U181" i="15" s="1"/>
  <c r="V181" i="15" s="1"/>
  <c r="W181" i="15" s="1"/>
  <c r="J181" i="15"/>
  <c r="K181" i="15" s="1"/>
  <c r="A181" i="15"/>
  <c r="T180" i="15"/>
  <c r="U180" i="15" s="1"/>
  <c r="J180" i="15"/>
  <c r="K180" i="15" s="1"/>
  <c r="N180" i="15" s="1"/>
  <c r="A180" i="15"/>
  <c r="T179" i="15"/>
  <c r="U179" i="15" s="1"/>
  <c r="V179" i="15" s="1"/>
  <c r="W179" i="15" s="1"/>
  <c r="J179" i="15"/>
  <c r="K179" i="15" s="1"/>
  <c r="A179" i="15"/>
  <c r="T178" i="15"/>
  <c r="U178" i="15" s="1"/>
  <c r="J178" i="15"/>
  <c r="K178" i="15" s="1"/>
  <c r="A178" i="15"/>
  <c r="T177" i="15"/>
  <c r="U177" i="15" s="1"/>
  <c r="V177" i="15" s="1"/>
  <c r="W177" i="15" s="1"/>
  <c r="J177" i="15"/>
  <c r="K177" i="15" s="1"/>
  <c r="A177" i="15"/>
  <c r="T176" i="15"/>
  <c r="U176" i="15" s="1"/>
  <c r="V176" i="15" s="1"/>
  <c r="W176" i="15" s="1"/>
  <c r="J176" i="15"/>
  <c r="K176" i="15" s="1"/>
  <c r="A176" i="15"/>
  <c r="T175" i="15"/>
  <c r="U175" i="15" s="1"/>
  <c r="V175" i="15" s="1"/>
  <c r="W175" i="15" s="1"/>
  <c r="J175" i="15"/>
  <c r="K175" i="15" s="1"/>
  <c r="A175" i="15"/>
  <c r="T174" i="15"/>
  <c r="U174" i="15" s="1"/>
  <c r="J174" i="15"/>
  <c r="K174" i="15" s="1"/>
  <c r="A174" i="15"/>
  <c r="T173" i="15"/>
  <c r="U173" i="15" s="1"/>
  <c r="V173" i="15" s="1"/>
  <c r="W173" i="15" s="1"/>
  <c r="J173" i="15"/>
  <c r="K173" i="15" s="1"/>
  <c r="A173" i="15"/>
  <c r="T172" i="15"/>
  <c r="U172" i="15" s="1"/>
  <c r="V172" i="15" s="1"/>
  <c r="J172" i="15"/>
  <c r="K172" i="15" s="1"/>
  <c r="N172" i="15" s="1"/>
  <c r="A172" i="15"/>
  <c r="T171" i="15"/>
  <c r="U171" i="15" s="1"/>
  <c r="V171" i="15" s="1"/>
  <c r="W171" i="15" s="1"/>
  <c r="J171" i="15"/>
  <c r="K171" i="15" s="1"/>
  <c r="A171" i="15"/>
  <c r="T170" i="15"/>
  <c r="U170" i="15" s="1"/>
  <c r="J170" i="15"/>
  <c r="K170" i="15" s="1"/>
  <c r="A170" i="15"/>
  <c r="T169" i="15"/>
  <c r="U169" i="15" s="1"/>
  <c r="V169" i="15" s="1"/>
  <c r="W169" i="15" s="1"/>
  <c r="J169" i="15"/>
  <c r="K169" i="15" s="1"/>
  <c r="O169" i="15" s="1"/>
  <c r="P169" i="15" s="1"/>
  <c r="A169" i="15"/>
  <c r="T168" i="15"/>
  <c r="U168" i="15" s="1"/>
  <c r="V168" i="15" s="1"/>
  <c r="W168" i="15" s="1"/>
  <c r="J168" i="15"/>
  <c r="K168" i="15" s="1"/>
  <c r="A168" i="15"/>
  <c r="T167" i="15"/>
  <c r="U167" i="15" s="1"/>
  <c r="V167" i="15" s="1"/>
  <c r="W167" i="15" s="1"/>
  <c r="J167" i="15"/>
  <c r="K167" i="15" s="1"/>
  <c r="A167" i="15"/>
  <c r="T166" i="15"/>
  <c r="U166" i="15" s="1"/>
  <c r="J166" i="15"/>
  <c r="K166" i="15" s="1"/>
  <c r="A166" i="15"/>
  <c r="T165" i="15"/>
  <c r="U165" i="15" s="1"/>
  <c r="J165" i="15"/>
  <c r="K165" i="15" s="1"/>
  <c r="A165" i="15"/>
  <c r="T164" i="15"/>
  <c r="U164" i="15" s="1"/>
  <c r="V164" i="15" s="1"/>
  <c r="J164" i="15"/>
  <c r="K164" i="15" s="1"/>
  <c r="A164" i="15"/>
  <c r="T163" i="15"/>
  <c r="U163" i="15" s="1"/>
  <c r="J163" i="15"/>
  <c r="K163" i="15" s="1"/>
  <c r="A163" i="15"/>
  <c r="T162" i="15"/>
  <c r="U162" i="15" s="1"/>
  <c r="J162" i="15"/>
  <c r="K162" i="15" s="1"/>
  <c r="A162" i="15"/>
  <c r="T161" i="15"/>
  <c r="U161" i="15" s="1"/>
  <c r="J161" i="15"/>
  <c r="K161" i="15" s="1"/>
  <c r="L161" i="15" s="1"/>
  <c r="M161" i="15" s="1"/>
  <c r="A161" i="15"/>
  <c r="T160" i="15"/>
  <c r="U160" i="15" s="1"/>
  <c r="J160" i="15"/>
  <c r="K160" i="15" s="1"/>
  <c r="A160" i="15"/>
  <c r="T159" i="15"/>
  <c r="U159" i="15" s="1"/>
  <c r="V159" i="15" s="1"/>
  <c r="W159" i="15" s="1"/>
  <c r="J159" i="15"/>
  <c r="K159" i="15" s="1"/>
  <c r="O159" i="15" s="1"/>
  <c r="P159" i="15" s="1"/>
  <c r="A159" i="15"/>
  <c r="T158" i="15"/>
  <c r="U158" i="15" s="1"/>
  <c r="V158" i="15" s="1"/>
  <c r="W158" i="15" s="1"/>
  <c r="J158" i="15"/>
  <c r="K158" i="15" s="1"/>
  <c r="A158" i="15"/>
  <c r="T157" i="15"/>
  <c r="U157" i="15" s="1"/>
  <c r="J157" i="15"/>
  <c r="K157" i="15" s="1"/>
  <c r="A157" i="15"/>
  <c r="T156" i="15"/>
  <c r="U156" i="15" s="1"/>
  <c r="V156" i="15" s="1"/>
  <c r="W156" i="15" s="1"/>
  <c r="J156" i="15"/>
  <c r="K156" i="15" s="1"/>
  <c r="O156" i="15" s="1"/>
  <c r="P156" i="15" s="1"/>
  <c r="A156" i="15"/>
  <c r="T155" i="15"/>
  <c r="U155" i="15" s="1"/>
  <c r="J155" i="15"/>
  <c r="K155" i="15" s="1"/>
  <c r="A155" i="15"/>
  <c r="T154" i="15"/>
  <c r="U154" i="15" s="1"/>
  <c r="J154" i="15"/>
  <c r="K154" i="15" s="1"/>
  <c r="A154" i="15"/>
  <c r="T153" i="15"/>
  <c r="U153" i="15" s="1"/>
  <c r="J153" i="15"/>
  <c r="K153" i="15" s="1"/>
  <c r="L153" i="15" s="1"/>
  <c r="M153" i="15" s="1"/>
  <c r="A153" i="15"/>
  <c r="T152" i="15"/>
  <c r="U152" i="15" s="1"/>
  <c r="J152" i="15"/>
  <c r="K152" i="15" s="1"/>
  <c r="A152" i="15"/>
  <c r="T151" i="15"/>
  <c r="U151" i="15" s="1"/>
  <c r="V151" i="15" s="1"/>
  <c r="W151" i="15" s="1"/>
  <c r="J151" i="15"/>
  <c r="K151" i="15" s="1"/>
  <c r="A151" i="15"/>
  <c r="T150" i="15"/>
  <c r="U150" i="15" s="1"/>
  <c r="V150" i="15" s="1"/>
  <c r="W150" i="15" s="1"/>
  <c r="J150" i="15"/>
  <c r="K150" i="15" s="1"/>
  <c r="L150" i="15" s="1"/>
  <c r="M150" i="15" s="1"/>
  <c r="A150" i="15"/>
  <c r="T149" i="15"/>
  <c r="U149" i="15" s="1"/>
  <c r="J149" i="15"/>
  <c r="K149" i="15" s="1"/>
  <c r="O149" i="15" s="1"/>
  <c r="P149" i="15" s="1"/>
  <c r="A149" i="15"/>
  <c r="T148" i="15"/>
  <c r="U148" i="15" s="1"/>
  <c r="V148" i="15" s="1"/>
  <c r="W148" i="15" s="1"/>
  <c r="J148" i="15"/>
  <c r="K148" i="15" s="1"/>
  <c r="A148" i="15"/>
  <c r="T147" i="15"/>
  <c r="U147" i="15" s="1"/>
  <c r="J147" i="15"/>
  <c r="K147" i="15" s="1"/>
  <c r="A147" i="15"/>
  <c r="T146" i="15"/>
  <c r="U146" i="15" s="1"/>
  <c r="J146" i="15"/>
  <c r="K146" i="15" s="1"/>
  <c r="A146" i="15"/>
  <c r="T145" i="15"/>
  <c r="U145" i="15" s="1"/>
  <c r="V145" i="15" s="1"/>
  <c r="J145" i="15"/>
  <c r="K145" i="15" s="1"/>
  <c r="A145" i="15"/>
  <c r="T144" i="15"/>
  <c r="U144" i="15" s="1"/>
  <c r="J144" i="15"/>
  <c r="K144" i="15" s="1"/>
  <c r="A144" i="15"/>
  <c r="T143" i="15"/>
  <c r="U143" i="15" s="1"/>
  <c r="V143" i="15" s="1"/>
  <c r="W143" i="15" s="1"/>
  <c r="J143" i="15"/>
  <c r="K143" i="15" s="1"/>
  <c r="A143" i="15"/>
  <c r="T142" i="15"/>
  <c r="U142" i="15" s="1"/>
  <c r="J142" i="15"/>
  <c r="K142" i="15" s="1"/>
  <c r="A142" i="15"/>
  <c r="T141" i="15"/>
  <c r="U141" i="15" s="1"/>
  <c r="J141" i="15"/>
  <c r="K141" i="15" s="1"/>
  <c r="O141" i="15" s="1"/>
  <c r="P141" i="15" s="1"/>
  <c r="A141" i="15"/>
  <c r="T140" i="15"/>
  <c r="U140" i="15" s="1"/>
  <c r="V140" i="15" s="1"/>
  <c r="W140" i="15" s="1"/>
  <c r="J140" i="15"/>
  <c r="K140" i="15" s="1"/>
  <c r="O140" i="15" s="1"/>
  <c r="P140" i="15" s="1"/>
  <c r="A140" i="15"/>
  <c r="T139" i="15"/>
  <c r="U139" i="15" s="1"/>
  <c r="J139" i="15"/>
  <c r="K139" i="15" s="1"/>
  <c r="A139" i="15"/>
  <c r="T138" i="15"/>
  <c r="U138" i="15" s="1"/>
  <c r="J138" i="15"/>
  <c r="K138" i="15" s="1"/>
  <c r="A138" i="15"/>
  <c r="T137" i="15"/>
  <c r="U137" i="15" s="1"/>
  <c r="J137" i="15"/>
  <c r="K137" i="15" s="1"/>
  <c r="A137" i="15"/>
  <c r="T136" i="15"/>
  <c r="U136" i="15" s="1"/>
  <c r="J136" i="15"/>
  <c r="K136" i="15" s="1"/>
  <c r="A136" i="15"/>
  <c r="T135" i="15"/>
  <c r="U135" i="15" s="1"/>
  <c r="V135" i="15" s="1"/>
  <c r="W135" i="15" s="1"/>
  <c r="J135" i="15"/>
  <c r="K135" i="15" s="1"/>
  <c r="A135" i="15"/>
  <c r="T134" i="15"/>
  <c r="U134" i="15" s="1"/>
  <c r="J134" i="15"/>
  <c r="K134" i="15" s="1"/>
  <c r="A134" i="15"/>
  <c r="T133" i="15"/>
  <c r="U133" i="15" s="1"/>
  <c r="J133" i="15"/>
  <c r="K133" i="15" s="1"/>
  <c r="A133" i="15"/>
  <c r="T132" i="15"/>
  <c r="U132" i="15" s="1"/>
  <c r="V132" i="15" s="1"/>
  <c r="J132" i="15"/>
  <c r="K132" i="15" s="1"/>
  <c r="A132" i="15"/>
  <c r="T131" i="15"/>
  <c r="U131" i="15" s="1"/>
  <c r="V131" i="15" s="1"/>
  <c r="W131" i="15" s="1"/>
  <c r="J131" i="15"/>
  <c r="K131" i="15" s="1"/>
  <c r="A131" i="15"/>
  <c r="T130" i="15"/>
  <c r="U130" i="15" s="1"/>
  <c r="J130" i="15"/>
  <c r="K130" i="15" s="1"/>
  <c r="A130" i="15"/>
  <c r="T129" i="15"/>
  <c r="U129" i="15" s="1"/>
  <c r="J129" i="15"/>
  <c r="K129" i="15" s="1"/>
  <c r="A129" i="15"/>
  <c r="T128" i="15"/>
  <c r="U128" i="15" s="1"/>
  <c r="V128" i="15" s="1"/>
  <c r="J128" i="15"/>
  <c r="K128" i="15" s="1"/>
  <c r="A128" i="15"/>
  <c r="T127" i="15"/>
  <c r="U127" i="15" s="1"/>
  <c r="V127" i="15" s="1"/>
  <c r="W127" i="15" s="1"/>
  <c r="J127" i="15"/>
  <c r="K127" i="15" s="1"/>
  <c r="N127" i="15" s="1"/>
  <c r="A127" i="15"/>
  <c r="T126" i="15"/>
  <c r="U126" i="15" s="1"/>
  <c r="V126" i="15" s="1"/>
  <c r="W126" i="15" s="1"/>
  <c r="J126" i="15"/>
  <c r="K126" i="15" s="1"/>
  <c r="A126" i="15"/>
  <c r="T125" i="15"/>
  <c r="U125" i="15" s="1"/>
  <c r="V125" i="15" s="1"/>
  <c r="W125" i="15" s="1"/>
  <c r="J125" i="15"/>
  <c r="K125" i="15" s="1"/>
  <c r="N125" i="15" s="1"/>
  <c r="A125" i="15"/>
  <c r="T124" i="15"/>
  <c r="U124" i="15" s="1"/>
  <c r="J124" i="15"/>
  <c r="K124" i="15" s="1"/>
  <c r="N124" i="15" s="1"/>
  <c r="A124" i="15"/>
  <c r="T123" i="15"/>
  <c r="U123" i="15" s="1"/>
  <c r="J123" i="15"/>
  <c r="K123" i="15" s="1"/>
  <c r="N123" i="15" s="1"/>
  <c r="A123" i="15"/>
  <c r="T122" i="15"/>
  <c r="U122" i="15" s="1"/>
  <c r="J122" i="15"/>
  <c r="K122" i="15" s="1"/>
  <c r="A122" i="15"/>
  <c r="T121" i="15"/>
  <c r="U121" i="15" s="1"/>
  <c r="J121" i="15"/>
  <c r="K121" i="15" s="1"/>
  <c r="N121" i="15" s="1"/>
  <c r="A121" i="15"/>
  <c r="T120" i="15"/>
  <c r="U120" i="15" s="1"/>
  <c r="V120" i="15" s="1"/>
  <c r="W120" i="15" s="1"/>
  <c r="J120" i="15"/>
  <c r="K120" i="15" s="1"/>
  <c r="N120" i="15" s="1"/>
  <c r="A120" i="15"/>
  <c r="T119" i="15"/>
  <c r="U119" i="15" s="1"/>
  <c r="J119" i="15"/>
  <c r="K119" i="15" s="1"/>
  <c r="A119" i="15"/>
  <c r="T118" i="15"/>
  <c r="U118" i="15" s="1"/>
  <c r="V118" i="15" s="1"/>
  <c r="W118" i="15" s="1"/>
  <c r="J118" i="15"/>
  <c r="K118" i="15" s="1"/>
  <c r="A118" i="15"/>
  <c r="T117" i="15"/>
  <c r="U117" i="15" s="1"/>
  <c r="V117" i="15" s="1"/>
  <c r="W117" i="15" s="1"/>
  <c r="J117" i="15"/>
  <c r="K117" i="15" s="1"/>
  <c r="N117" i="15" s="1"/>
  <c r="A117" i="15"/>
  <c r="T116" i="15"/>
  <c r="U116" i="15" s="1"/>
  <c r="J116" i="15"/>
  <c r="K116" i="15" s="1"/>
  <c r="A116" i="15"/>
  <c r="T115" i="15"/>
  <c r="U115" i="15" s="1"/>
  <c r="J115" i="15"/>
  <c r="K115" i="15" s="1"/>
  <c r="N115" i="15" s="1"/>
  <c r="A115" i="15"/>
  <c r="T114" i="15"/>
  <c r="U114" i="15" s="1"/>
  <c r="J114" i="15"/>
  <c r="K114" i="15" s="1"/>
  <c r="N114" i="15" s="1"/>
  <c r="A114" i="15"/>
  <c r="T113" i="15"/>
  <c r="U113" i="15" s="1"/>
  <c r="J113" i="15"/>
  <c r="K113" i="15" s="1"/>
  <c r="N113" i="15" s="1"/>
  <c r="A113" i="15"/>
  <c r="T112" i="15"/>
  <c r="U112" i="15" s="1"/>
  <c r="V112" i="15" s="1"/>
  <c r="W112" i="15" s="1"/>
  <c r="J112" i="15"/>
  <c r="K112" i="15" s="1"/>
  <c r="N112" i="15" s="1"/>
  <c r="A112" i="15"/>
  <c r="T111" i="15"/>
  <c r="U111" i="15" s="1"/>
  <c r="J111" i="15"/>
  <c r="K111" i="15" s="1"/>
  <c r="N111" i="15" s="1"/>
  <c r="A111" i="15"/>
  <c r="T110" i="15"/>
  <c r="U110" i="15" s="1"/>
  <c r="V110" i="15" s="1"/>
  <c r="W110" i="15" s="1"/>
  <c r="J110" i="15"/>
  <c r="K110" i="15" s="1"/>
  <c r="A110" i="15"/>
  <c r="T109" i="15"/>
  <c r="U109" i="15" s="1"/>
  <c r="J109" i="15"/>
  <c r="K109" i="15" s="1"/>
  <c r="N109" i="15" s="1"/>
  <c r="A109" i="15"/>
  <c r="T108" i="15"/>
  <c r="U108" i="15" s="1"/>
  <c r="J108" i="15"/>
  <c r="K108" i="15" s="1"/>
  <c r="N108" i="15" s="1"/>
  <c r="A108" i="15"/>
  <c r="T107" i="15"/>
  <c r="U107" i="15" s="1"/>
  <c r="J107" i="15"/>
  <c r="K107" i="15" s="1"/>
  <c r="A107" i="15"/>
  <c r="T106" i="15"/>
  <c r="U106" i="15" s="1"/>
  <c r="V106" i="15" s="1"/>
  <c r="W106" i="15" s="1"/>
  <c r="J106" i="15"/>
  <c r="K106" i="15" s="1"/>
  <c r="N106" i="15" s="1"/>
  <c r="A106" i="15"/>
  <c r="T105" i="15"/>
  <c r="U105" i="15" s="1"/>
  <c r="J105" i="15"/>
  <c r="K105" i="15" s="1"/>
  <c r="A105" i="15"/>
  <c r="T104" i="15"/>
  <c r="U104" i="15" s="1"/>
  <c r="J104" i="15"/>
  <c r="K104" i="15" s="1"/>
  <c r="N104" i="15" s="1"/>
  <c r="A104" i="15"/>
  <c r="T103" i="15"/>
  <c r="U103" i="15" s="1"/>
  <c r="J103" i="15"/>
  <c r="K103" i="15" s="1"/>
  <c r="N103" i="15" s="1"/>
  <c r="A103" i="15"/>
  <c r="T102" i="15"/>
  <c r="U102" i="15" s="1"/>
  <c r="V102" i="15" s="1"/>
  <c r="W102" i="15" s="1"/>
  <c r="J102" i="15"/>
  <c r="K102" i="15" s="1"/>
  <c r="A102" i="15"/>
  <c r="T101" i="15"/>
  <c r="U101" i="15" s="1"/>
  <c r="J101" i="15"/>
  <c r="K101" i="15" s="1"/>
  <c r="N101" i="15" s="1"/>
  <c r="A101" i="15"/>
  <c r="T100" i="15"/>
  <c r="U100" i="15" s="1"/>
  <c r="J100" i="15"/>
  <c r="K100" i="15" s="1"/>
  <c r="A100" i="15"/>
  <c r="T99" i="15"/>
  <c r="U99" i="15" s="1"/>
  <c r="J99" i="15"/>
  <c r="K99" i="15" s="1"/>
  <c r="A99" i="15"/>
  <c r="T98" i="15"/>
  <c r="U98" i="15" s="1"/>
  <c r="V98" i="15" s="1"/>
  <c r="W98" i="15" s="1"/>
  <c r="J98" i="15"/>
  <c r="K98" i="15" s="1"/>
  <c r="N98" i="15" s="1"/>
  <c r="A98" i="15"/>
  <c r="T97" i="15"/>
  <c r="U97" i="15" s="1"/>
  <c r="J97" i="15"/>
  <c r="K97" i="15" s="1"/>
  <c r="A97" i="15"/>
  <c r="T96" i="15"/>
  <c r="U96" i="15" s="1"/>
  <c r="J96" i="15"/>
  <c r="K96" i="15" s="1"/>
  <c r="O96" i="15" s="1"/>
  <c r="P96" i="15" s="1"/>
  <c r="Q96" i="15" s="1"/>
  <c r="R96" i="15" s="1"/>
  <c r="A96" i="15"/>
  <c r="T95" i="15"/>
  <c r="U95" i="15" s="1"/>
  <c r="V95" i="15" s="1"/>
  <c r="W95" i="15" s="1"/>
  <c r="J95" i="15"/>
  <c r="K95" i="15" s="1"/>
  <c r="O95" i="15" s="1"/>
  <c r="P95" i="15" s="1"/>
  <c r="A95" i="15"/>
  <c r="T94" i="15"/>
  <c r="U94" i="15" s="1"/>
  <c r="J94" i="15"/>
  <c r="K94" i="15" s="1"/>
  <c r="A94" i="15"/>
  <c r="T93" i="15"/>
  <c r="U93" i="15" s="1"/>
  <c r="V93" i="15" s="1"/>
  <c r="W93" i="15" s="1"/>
  <c r="J93" i="15"/>
  <c r="K93" i="15" s="1"/>
  <c r="N93" i="15" s="1"/>
  <c r="A93" i="15"/>
  <c r="T92" i="15"/>
  <c r="U92" i="15" s="1"/>
  <c r="V92" i="15" s="1"/>
  <c r="W92" i="15" s="1"/>
  <c r="J92" i="15"/>
  <c r="K92" i="15" s="1"/>
  <c r="A92" i="15"/>
  <c r="T91" i="15"/>
  <c r="U91" i="15" s="1"/>
  <c r="V91" i="15" s="1"/>
  <c r="W91" i="15" s="1"/>
  <c r="J91" i="15"/>
  <c r="K91" i="15" s="1"/>
  <c r="A91" i="15"/>
  <c r="T90" i="15"/>
  <c r="U90" i="15" s="1"/>
  <c r="J90" i="15"/>
  <c r="K90" i="15" s="1"/>
  <c r="A90" i="15"/>
  <c r="T89" i="15"/>
  <c r="U89" i="15" s="1"/>
  <c r="V89" i="15" s="1"/>
  <c r="W89" i="15" s="1"/>
  <c r="J89" i="15"/>
  <c r="K89" i="15" s="1"/>
  <c r="A89" i="15"/>
  <c r="T88" i="15"/>
  <c r="U88" i="15" s="1"/>
  <c r="J88" i="15"/>
  <c r="K88" i="15" s="1"/>
  <c r="O88" i="15" s="1"/>
  <c r="P88" i="15" s="1"/>
  <c r="A88" i="15"/>
  <c r="T87" i="15"/>
  <c r="U87" i="15" s="1"/>
  <c r="V87" i="15" s="1"/>
  <c r="W87" i="15" s="1"/>
  <c r="J87" i="15"/>
  <c r="K87" i="15" s="1"/>
  <c r="A87" i="15"/>
  <c r="T86" i="15"/>
  <c r="U86" i="15" s="1"/>
  <c r="J86" i="15"/>
  <c r="K86" i="15" s="1"/>
  <c r="O86" i="15" s="1"/>
  <c r="P86" i="15" s="1"/>
  <c r="Q86" i="15" s="1"/>
  <c r="R86" i="15" s="1"/>
  <c r="A86" i="15"/>
  <c r="T85" i="15"/>
  <c r="U85" i="15" s="1"/>
  <c r="V85" i="15" s="1"/>
  <c r="W85" i="15" s="1"/>
  <c r="J85" i="15"/>
  <c r="K85" i="15" s="1"/>
  <c r="A85" i="15"/>
  <c r="T84" i="15"/>
  <c r="U84" i="15" s="1"/>
  <c r="V84" i="15" s="1"/>
  <c r="W84" i="15" s="1"/>
  <c r="J84" i="15"/>
  <c r="K84" i="15" s="1"/>
  <c r="A84" i="15"/>
  <c r="T83" i="15"/>
  <c r="U83" i="15" s="1"/>
  <c r="V83" i="15" s="1"/>
  <c r="W83" i="15" s="1"/>
  <c r="J83" i="15"/>
  <c r="K83" i="15" s="1"/>
  <c r="A83" i="15"/>
  <c r="T82" i="15"/>
  <c r="U82" i="15" s="1"/>
  <c r="J82" i="15"/>
  <c r="K82" i="15" s="1"/>
  <c r="A82" i="15"/>
  <c r="T81" i="15"/>
  <c r="U81" i="15" s="1"/>
  <c r="V81" i="15" s="1"/>
  <c r="W81" i="15" s="1"/>
  <c r="J81" i="15"/>
  <c r="K81" i="15" s="1"/>
  <c r="A81" i="15"/>
  <c r="J80" i="15"/>
  <c r="K80" i="15" s="1"/>
  <c r="O80" i="15" s="1"/>
  <c r="P80" i="15" s="1"/>
  <c r="Q80" i="15" s="1"/>
  <c r="R80" i="15" s="1"/>
  <c r="A80" i="15"/>
  <c r="T79" i="15"/>
  <c r="U79" i="15" s="1"/>
  <c r="V79" i="15" s="1"/>
  <c r="W79" i="15" s="1"/>
  <c r="J79" i="15"/>
  <c r="K79" i="15" s="1"/>
  <c r="O79" i="15" s="1"/>
  <c r="P79" i="15" s="1"/>
  <c r="A79" i="15"/>
  <c r="T78" i="15"/>
  <c r="U78" i="15" s="1"/>
  <c r="J78" i="15"/>
  <c r="K78" i="15" s="1"/>
  <c r="A78" i="15"/>
  <c r="T77" i="15"/>
  <c r="U77" i="15" s="1"/>
  <c r="V77" i="15" s="1"/>
  <c r="W77" i="15" s="1"/>
  <c r="J77" i="15"/>
  <c r="K77" i="15" s="1"/>
  <c r="A77" i="15"/>
  <c r="T76" i="15"/>
  <c r="U76" i="15" s="1"/>
  <c r="V76" i="15" s="1"/>
  <c r="W76" i="15" s="1"/>
  <c r="J76" i="15"/>
  <c r="K76" i="15" s="1"/>
  <c r="A76" i="15"/>
  <c r="T75" i="15"/>
  <c r="U75" i="15" s="1"/>
  <c r="J75" i="15"/>
  <c r="K75" i="15" s="1"/>
  <c r="A75" i="15"/>
  <c r="T74" i="15"/>
  <c r="U74" i="15" s="1"/>
  <c r="J74" i="15"/>
  <c r="K74" i="15" s="1"/>
  <c r="A74" i="15"/>
  <c r="T73" i="15"/>
  <c r="U73" i="15" s="1"/>
  <c r="V73" i="15" s="1"/>
  <c r="W73" i="15" s="1"/>
  <c r="J73" i="15"/>
  <c r="K73" i="15" s="1"/>
  <c r="A73" i="15"/>
  <c r="J72" i="15"/>
  <c r="K72" i="15" s="1"/>
  <c r="A72" i="15"/>
  <c r="T71" i="15"/>
  <c r="U71" i="15" s="1"/>
  <c r="J71" i="15"/>
  <c r="K71" i="15" s="1"/>
  <c r="A71" i="15"/>
  <c r="T70" i="15"/>
  <c r="U70" i="15" s="1"/>
  <c r="J70" i="15"/>
  <c r="K70" i="15" s="1"/>
  <c r="A70" i="15"/>
  <c r="T69" i="15"/>
  <c r="U69" i="15" s="1"/>
  <c r="J69" i="15"/>
  <c r="K69" i="15" s="1"/>
  <c r="A69" i="15"/>
  <c r="T68" i="15"/>
  <c r="U68" i="15" s="1"/>
  <c r="V68" i="15" s="1"/>
  <c r="W68" i="15" s="1"/>
  <c r="J68" i="15"/>
  <c r="K68" i="15" s="1"/>
  <c r="A68" i="15"/>
  <c r="T67" i="15"/>
  <c r="U67" i="15" s="1"/>
  <c r="V67" i="15" s="1"/>
  <c r="W67" i="15" s="1"/>
  <c r="J67" i="15"/>
  <c r="K67" i="15" s="1"/>
  <c r="O67" i="15" s="1"/>
  <c r="P67" i="15" s="1"/>
  <c r="A67" i="15"/>
  <c r="T66" i="15"/>
  <c r="U66" i="15" s="1"/>
  <c r="J66" i="15"/>
  <c r="K66" i="15" s="1"/>
  <c r="A66" i="15"/>
  <c r="T65" i="15"/>
  <c r="U65" i="15" s="1"/>
  <c r="V65" i="15" s="1"/>
  <c r="W65" i="15" s="1"/>
  <c r="J65" i="15"/>
  <c r="K65" i="15" s="1"/>
  <c r="A65" i="15"/>
  <c r="T64" i="15"/>
  <c r="U64" i="15" s="1"/>
  <c r="J64" i="15"/>
  <c r="K64" i="15" s="1"/>
  <c r="A64" i="15"/>
  <c r="J63" i="15"/>
  <c r="K63" i="15" s="1"/>
  <c r="A63" i="15"/>
  <c r="T62" i="15"/>
  <c r="U62" i="15" s="1"/>
  <c r="J62" i="15"/>
  <c r="K62" i="15" s="1"/>
  <c r="A62" i="15"/>
  <c r="T61" i="15"/>
  <c r="U61" i="15" s="1"/>
  <c r="J61" i="15"/>
  <c r="K61" i="15" s="1"/>
  <c r="A61" i="15"/>
  <c r="J60" i="15"/>
  <c r="K60" i="15" s="1"/>
  <c r="A60" i="15"/>
  <c r="T59" i="15"/>
  <c r="U59" i="15" s="1"/>
  <c r="V59" i="15" s="1"/>
  <c r="W59" i="15" s="1"/>
  <c r="J59" i="15"/>
  <c r="K59" i="15" s="1"/>
  <c r="A59" i="15"/>
  <c r="T58" i="15"/>
  <c r="U58" i="15" s="1"/>
  <c r="J58" i="15"/>
  <c r="K58" i="15" s="1"/>
  <c r="A58" i="15"/>
  <c r="J57" i="15"/>
  <c r="K57" i="15" s="1"/>
  <c r="A57" i="15"/>
  <c r="T56" i="15"/>
  <c r="U56" i="15" s="1"/>
  <c r="J56" i="15"/>
  <c r="K56" i="15" s="1"/>
  <c r="A56" i="15"/>
  <c r="J55" i="15"/>
  <c r="K55" i="15" s="1"/>
  <c r="A55" i="15"/>
  <c r="T54" i="15"/>
  <c r="U54" i="15" s="1"/>
  <c r="V54" i="15" s="1"/>
  <c r="W54" i="15" s="1"/>
  <c r="J54" i="15"/>
  <c r="K54" i="15" s="1"/>
  <c r="A54" i="15"/>
  <c r="J53" i="15"/>
  <c r="K53" i="15" s="1"/>
  <c r="A53" i="15"/>
  <c r="T52" i="15"/>
  <c r="U52" i="15" s="1"/>
  <c r="J52" i="15"/>
  <c r="K52" i="15" s="1"/>
  <c r="A52" i="15"/>
  <c r="J51" i="15"/>
  <c r="K51" i="15" s="1"/>
  <c r="A51" i="15"/>
  <c r="T50" i="15"/>
  <c r="U50" i="15" s="1"/>
  <c r="V50" i="15" s="1"/>
  <c r="W50" i="15" s="1"/>
  <c r="J50" i="15"/>
  <c r="K50" i="15" s="1"/>
  <c r="A50" i="15"/>
  <c r="T49" i="15"/>
  <c r="U49" i="15" s="1"/>
  <c r="V49" i="15" s="1"/>
  <c r="W49" i="15" s="1"/>
  <c r="J49" i="15"/>
  <c r="K49" i="15" s="1"/>
  <c r="A49" i="15"/>
  <c r="J48" i="15"/>
  <c r="K48" i="15" s="1"/>
  <c r="A48" i="15"/>
  <c r="J47" i="15"/>
  <c r="K47" i="15" s="1"/>
  <c r="A47" i="15"/>
  <c r="T46" i="15"/>
  <c r="U46" i="15" s="1"/>
  <c r="V46" i="15" s="1"/>
  <c r="W46" i="15" s="1"/>
  <c r="J46" i="15"/>
  <c r="K46" i="15" s="1"/>
  <c r="A46" i="15"/>
  <c r="T45" i="15"/>
  <c r="U45" i="15" s="1"/>
  <c r="J45" i="15"/>
  <c r="K45" i="15" s="1"/>
  <c r="A45" i="15"/>
  <c r="J44" i="15"/>
  <c r="K44" i="15" s="1"/>
  <c r="A44" i="15"/>
  <c r="T43" i="15"/>
  <c r="U43" i="15" s="1"/>
  <c r="J43" i="15"/>
  <c r="K43" i="15" s="1"/>
  <c r="A43" i="15"/>
  <c r="J42" i="15"/>
  <c r="K42" i="15" s="1"/>
  <c r="A42" i="15"/>
  <c r="J41" i="15"/>
  <c r="K41" i="15" s="1"/>
  <c r="A41" i="15"/>
  <c r="T40" i="15"/>
  <c r="U40" i="15" s="1"/>
  <c r="V40" i="15" s="1"/>
  <c r="W40" i="15" s="1"/>
  <c r="J40" i="15"/>
  <c r="K40" i="15" s="1"/>
  <c r="O40" i="15" s="1"/>
  <c r="P40" i="15" s="1"/>
  <c r="A40" i="15"/>
  <c r="J39" i="15"/>
  <c r="K39" i="15" s="1"/>
  <c r="A39" i="15"/>
  <c r="T38" i="15"/>
  <c r="U38" i="15" s="1"/>
  <c r="V38" i="15" s="1"/>
  <c r="W38" i="15" s="1"/>
  <c r="J38" i="15"/>
  <c r="K38" i="15" s="1"/>
  <c r="O38" i="15" s="1"/>
  <c r="P38" i="15" s="1"/>
  <c r="A38" i="15"/>
  <c r="T37" i="15"/>
  <c r="U37" i="15" s="1"/>
  <c r="V37" i="15" s="1"/>
  <c r="W37" i="15" s="1"/>
  <c r="J37" i="15"/>
  <c r="K37" i="15" s="1"/>
  <c r="A37" i="15"/>
  <c r="J36" i="15"/>
  <c r="K36" i="15" s="1"/>
  <c r="O36" i="15" s="1"/>
  <c r="P36" i="15" s="1"/>
  <c r="A36" i="15"/>
  <c r="T35" i="15"/>
  <c r="U35" i="15" s="1"/>
  <c r="V35" i="15" s="1"/>
  <c r="W35" i="15" s="1"/>
  <c r="J35" i="15"/>
  <c r="K35" i="15" s="1"/>
  <c r="A35" i="15"/>
  <c r="J34" i="15"/>
  <c r="K34" i="15" s="1"/>
  <c r="O34" i="15" s="1"/>
  <c r="P34" i="15" s="1"/>
  <c r="A34" i="15"/>
  <c r="T33" i="15"/>
  <c r="U33" i="15" s="1"/>
  <c r="J33" i="15"/>
  <c r="K33" i="15" s="1"/>
  <c r="A33" i="15"/>
  <c r="J32" i="15"/>
  <c r="K32" i="15" s="1"/>
  <c r="O32" i="15" s="1"/>
  <c r="P32" i="15" s="1"/>
  <c r="A32" i="15"/>
  <c r="J31" i="15"/>
  <c r="K31" i="15" s="1"/>
  <c r="A31" i="15"/>
  <c r="T30" i="15"/>
  <c r="U30" i="15" s="1"/>
  <c r="V30" i="15" s="1"/>
  <c r="W30" i="15" s="1"/>
  <c r="J30" i="15"/>
  <c r="K30" i="15" s="1"/>
  <c r="O30" i="15" s="1"/>
  <c r="P30" i="15" s="1"/>
  <c r="A30" i="15"/>
  <c r="J29" i="15"/>
  <c r="K29" i="15" s="1"/>
  <c r="A29" i="15"/>
  <c r="J28" i="15"/>
  <c r="K28" i="15" s="1"/>
  <c r="A28" i="15"/>
  <c r="T27" i="15"/>
  <c r="U27" i="15" s="1"/>
  <c r="V27" i="15" s="1"/>
  <c r="W27" i="15" s="1"/>
  <c r="J27" i="15"/>
  <c r="K27" i="15" s="1"/>
  <c r="A27" i="15"/>
  <c r="T26" i="15"/>
  <c r="U26" i="15" s="1"/>
  <c r="V26" i="15" s="1"/>
  <c r="W26" i="15" s="1"/>
  <c r="J26" i="15"/>
  <c r="K26" i="15" s="1"/>
  <c r="O26" i="15" s="1"/>
  <c r="P26" i="15" s="1"/>
  <c r="A26" i="15"/>
  <c r="T25" i="15"/>
  <c r="U25" i="15" s="1"/>
  <c r="J25" i="15"/>
  <c r="K25" i="15" s="1"/>
  <c r="A25" i="15"/>
  <c r="J24" i="15"/>
  <c r="K24" i="15" s="1"/>
  <c r="O24" i="15" s="1"/>
  <c r="P24" i="15" s="1"/>
  <c r="A24" i="15"/>
  <c r="J23" i="15"/>
  <c r="K23" i="15" s="1"/>
  <c r="O23" i="15" s="1"/>
  <c r="P23" i="15" s="1"/>
  <c r="A23" i="15"/>
  <c r="J22" i="15"/>
  <c r="K22" i="15" s="1"/>
  <c r="A22" i="15"/>
  <c r="T21" i="15"/>
  <c r="U21" i="15" s="1"/>
  <c r="V21" i="15" s="1"/>
  <c r="W21" i="15" s="1"/>
  <c r="J21" i="15"/>
  <c r="K21" i="15" s="1"/>
  <c r="A21" i="15"/>
  <c r="T20" i="15"/>
  <c r="U20" i="15" s="1"/>
  <c r="J20" i="15"/>
  <c r="K20" i="15" s="1"/>
  <c r="A20" i="15"/>
  <c r="T19" i="15"/>
  <c r="U19" i="15" s="1"/>
  <c r="V19" i="15" s="1"/>
  <c r="W19" i="15" s="1"/>
  <c r="J19" i="15"/>
  <c r="K19" i="15" s="1"/>
  <c r="A19" i="15"/>
  <c r="J18" i="15"/>
  <c r="K18" i="15" s="1"/>
  <c r="O18" i="15" s="1"/>
  <c r="P18" i="15" s="1"/>
  <c r="A18" i="15"/>
  <c r="J17" i="15"/>
  <c r="K17" i="15" s="1"/>
  <c r="O17" i="15" s="1"/>
  <c r="P17" i="15" s="1"/>
  <c r="A17" i="15"/>
  <c r="J16" i="15"/>
  <c r="K16" i="15" s="1"/>
  <c r="A16" i="15"/>
  <c r="J15" i="15"/>
  <c r="K15" i="15" s="1"/>
  <c r="O15" i="15" s="1"/>
  <c r="P15" i="15" s="1"/>
  <c r="A15" i="15"/>
  <c r="J14" i="15"/>
  <c r="K14" i="15" s="1"/>
  <c r="O14" i="15" s="1"/>
  <c r="P14" i="15" s="1"/>
  <c r="Q14" i="15" s="1"/>
  <c r="A14" i="15"/>
  <c r="J13" i="15"/>
  <c r="K13" i="15" s="1"/>
  <c r="O13" i="15" s="1"/>
  <c r="P13" i="15" s="1"/>
  <c r="Q13" i="15" s="1"/>
  <c r="A13" i="15"/>
  <c r="T12" i="15"/>
  <c r="U12" i="15" s="1"/>
  <c r="V12" i="15" s="1"/>
  <c r="W12" i="15" s="1"/>
  <c r="O12" i="15"/>
  <c r="P12" i="15" s="1"/>
  <c r="Q12" i="15" s="1"/>
  <c r="J12" i="15"/>
  <c r="K12" i="15" s="1"/>
  <c r="L12" i="15" s="1"/>
  <c r="M12" i="15" s="1"/>
  <c r="N12" i="15" s="1"/>
  <c r="A12" i="15"/>
  <c r="J11" i="15"/>
  <c r="K11" i="15" s="1"/>
  <c r="O11" i="15" s="1"/>
  <c r="P11" i="15" s="1"/>
  <c r="Q11" i="15" s="1"/>
  <c r="A11" i="15"/>
  <c r="T10" i="15"/>
  <c r="U10" i="15" s="1"/>
  <c r="V10" i="15" s="1"/>
  <c r="W10" i="15" s="1"/>
  <c r="O10" i="15"/>
  <c r="P10" i="15" s="1"/>
  <c r="Q10" i="15" s="1"/>
  <c r="J10" i="15"/>
  <c r="K10" i="15" s="1"/>
  <c r="A10" i="15"/>
  <c r="J9" i="15"/>
  <c r="K9" i="15" s="1"/>
  <c r="L9" i="15" s="1"/>
  <c r="M9" i="15" s="1"/>
  <c r="N9" i="15" s="1"/>
  <c r="A9" i="15"/>
  <c r="J8" i="15"/>
  <c r="K8" i="15" s="1"/>
  <c r="O8" i="15" s="1"/>
  <c r="P8" i="15" s="1"/>
  <c r="Q8" i="15" s="1"/>
  <c r="A8" i="15"/>
  <c r="J7" i="15"/>
  <c r="K7" i="15" s="1"/>
  <c r="O7" i="15" s="1"/>
  <c r="P7" i="15" s="1"/>
  <c r="A7" i="15"/>
  <c r="J6" i="15"/>
  <c r="K6" i="15" s="1"/>
  <c r="O6" i="15" s="1"/>
  <c r="P6" i="15" s="1"/>
  <c r="Q6" i="15" s="1"/>
  <c r="A6" i="15"/>
  <c r="J5" i="15"/>
  <c r="K5" i="15" s="1"/>
  <c r="A5" i="15"/>
  <c r="J4" i="15"/>
  <c r="K4" i="15" s="1"/>
  <c r="O4" i="15" s="1"/>
  <c r="A4" i="15"/>
  <c r="I479" i="14"/>
  <c r="H479" i="14"/>
  <c r="G479" i="14"/>
  <c r="I478" i="14"/>
  <c r="H478" i="14"/>
  <c r="G478" i="14"/>
  <c r="I476" i="14" a="1"/>
  <c r="I476" i="14" s="1"/>
  <c r="H476" i="14" a="1"/>
  <c r="H476" i="14" s="1"/>
  <c r="G476" i="14" a="1"/>
  <c r="G476" i="14" s="1"/>
  <c r="I474" i="14"/>
  <c r="H474" i="14"/>
  <c r="G474" i="14"/>
  <c r="I470" i="14"/>
  <c r="H470" i="14"/>
  <c r="G470" i="14"/>
  <c r="I469" i="14"/>
  <c r="H469" i="14"/>
  <c r="G469" i="14"/>
  <c r="I467" i="14" a="1"/>
  <c r="I467" i="14" s="1"/>
  <c r="H467" i="14" a="1"/>
  <c r="H467" i="14" s="1"/>
  <c r="G467" i="14" a="1"/>
  <c r="G467" i="14" s="1"/>
  <c r="I465" i="14"/>
  <c r="H465" i="14"/>
  <c r="G465" i="14"/>
  <c r="A453" i="14"/>
  <c r="A452" i="14"/>
  <c r="A451" i="14"/>
  <c r="A450" i="14"/>
  <c r="A449" i="14"/>
  <c r="A448" i="14"/>
  <c r="A447" i="14"/>
  <c r="A446" i="14"/>
  <c r="A445" i="14"/>
  <c r="A444" i="14"/>
  <c r="A443" i="14"/>
  <c r="A442" i="14"/>
  <c r="A441" i="14"/>
  <c r="A440" i="14"/>
  <c r="A439" i="14"/>
  <c r="A438" i="14"/>
  <c r="A437" i="14"/>
  <c r="A436" i="14"/>
  <c r="A435" i="14"/>
  <c r="A434" i="14"/>
  <c r="A433" i="14"/>
  <c r="A432" i="14"/>
  <c r="A431" i="14"/>
  <c r="A430" i="14"/>
  <c r="A429" i="14"/>
  <c r="A428" i="14"/>
  <c r="A427" i="14"/>
  <c r="A426" i="14"/>
  <c r="A425" i="14"/>
  <c r="A424" i="14"/>
  <c r="A423" i="14"/>
  <c r="A422" i="14"/>
  <c r="A421" i="14"/>
  <c r="A420" i="14"/>
  <c r="A419" i="14"/>
  <c r="A418" i="14"/>
  <c r="A417" i="14"/>
  <c r="A416" i="14"/>
  <c r="A415" i="14"/>
  <c r="A414" i="14"/>
  <c r="A413" i="14"/>
  <c r="A412" i="14"/>
  <c r="A411" i="14"/>
  <c r="A410" i="14"/>
  <c r="A409" i="14"/>
  <c r="A408" i="14"/>
  <c r="A407" i="14"/>
  <c r="A406" i="14"/>
  <c r="A405" i="14"/>
  <c r="A404" i="14"/>
  <c r="A403" i="14"/>
  <c r="A402" i="14"/>
  <c r="A401" i="14"/>
  <c r="A400" i="14"/>
  <c r="A399" i="14"/>
  <c r="A398" i="14"/>
  <c r="A397" i="14"/>
  <c r="A396" i="14"/>
  <c r="A395" i="14"/>
  <c r="A394" i="14"/>
  <c r="A393" i="14"/>
  <c r="A392" i="14"/>
  <c r="A391" i="14"/>
  <c r="A390" i="14"/>
  <c r="A389" i="14"/>
  <c r="A388" i="14"/>
  <c r="A387" i="14"/>
  <c r="A386" i="14"/>
  <c r="A385" i="14"/>
  <c r="A384" i="14"/>
  <c r="A383" i="14"/>
  <c r="A382" i="14"/>
  <c r="A381" i="14"/>
  <c r="A380" i="14"/>
  <c r="A379" i="14"/>
  <c r="A378" i="14"/>
  <c r="A377" i="14"/>
  <c r="A376" i="14"/>
  <c r="A375" i="14"/>
  <c r="A374" i="14"/>
  <c r="A373" i="14"/>
  <c r="A372" i="14"/>
  <c r="A371" i="14"/>
  <c r="A370" i="14"/>
  <c r="A369" i="14"/>
  <c r="A368" i="14"/>
  <c r="A367" i="14"/>
  <c r="A366" i="14"/>
  <c r="A365" i="14"/>
  <c r="A364" i="14"/>
  <c r="A363" i="14"/>
  <c r="A362" i="14"/>
  <c r="A361" i="14"/>
  <c r="A360" i="14"/>
  <c r="A359" i="14"/>
  <c r="A358" i="14"/>
  <c r="A357" i="14"/>
  <c r="A356" i="14"/>
  <c r="A355" i="14"/>
  <c r="A354" i="14"/>
  <c r="A353" i="14"/>
  <c r="A352" i="14"/>
  <c r="A351" i="14"/>
  <c r="A350" i="14"/>
  <c r="A349" i="14"/>
  <c r="A348" i="14"/>
  <c r="A347" i="14"/>
  <c r="A346" i="14"/>
  <c r="A345" i="14"/>
  <c r="A344" i="14"/>
  <c r="A343" i="14"/>
  <c r="A342" i="14"/>
  <c r="A341" i="14"/>
  <c r="A340" i="14"/>
  <c r="A339" i="14"/>
  <c r="A338" i="14"/>
  <c r="A337" i="14"/>
  <c r="A336" i="14"/>
  <c r="A335" i="14"/>
  <c r="A334" i="14"/>
  <c r="A333" i="14"/>
  <c r="A332" i="14"/>
  <c r="A331" i="14"/>
  <c r="A330" i="14"/>
  <c r="A329" i="14"/>
  <c r="A328" i="14"/>
  <c r="A327" i="14"/>
  <c r="A326" i="14"/>
  <c r="A325" i="14"/>
  <c r="A324" i="14"/>
  <c r="A323" i="14"/>
  <c r="A322" i="14"/>
  <c r="A321" i="14"/>
  <c r="A320" i="14"/>
  <c r="A319" i="14"/>
  <c r="A318" i="14"/>
  <c r="A317" i="14"/>
  <c r="A316" i="14"/>
  <c r="A315" i="14"/>
  <c r="A314" i="14"/>
  <c r="A313" i="14"/>
  <c r="A312" i="14"/>
  <c r="A311" i="14"/>
  <c r="A310" i="14"/>
  <c r="A309" i="14"/>
  <c r="A308" i="14"/>
  <c r="A307" i="14"/>
  <c r="A306" i="14"/>
  <c r="A305" i="14"/>
  <c r="A304" i="14"/>
  <c r="A303" i="14"/>
  <c r="A302" i="14"/>
  <c r="A301" i="14"/>
  <c r="A300" i="14"/>
  <c r="A299" i="14"/>
  <c r="A298" i="14"/>
  <c r="A297" i="14"/>
  <c r="A296" i="14"/>
  <c r="A295" i="14"/>
  <c r="A294" i="14"/>
  <c r="A293" i="14"/>
  <c r="A292" i="14"/>
  <c r="A291" i="14"/>
  <c r="A290" i="14"/>
  <c r="A289" i="14"/>
  <c r="A288" i="14"/>
  <c r="A287" i="14"/>
  <c r="A286" i="14"/>
  <c r="A285" i="14"/>
  <c r="A284" i="14"/>
  <c r="A283" i="14"/>
  <c r="A282" i="14"/>
  <c r="A281" i="14"/>
  <c r="A280" i="14"/>
  <c r="A279" i="14"/>
  <c r="A278" i="14"/>
  <c r="A277" i="14"/>
  <c r="A276" i="14"/>
  <c r="A275" i="14"/>
  <c r="A274" i="14"/>
  <c r="A273" i="14"/>
  <c r="A272" i="14"/>
  <c r="A271" i="14"/>
  <c r="A270" i="14"/>
  <c r="A269" i="14"/>
  <c r="A268" i="14"/>
  <c r="A267" i="14"/>
  <c r="A266" i="14"/>
  <c r="A265" i="14"/>
  <c r="A264" i="14"/>
  <c r="A263" i="14"/>
  <c r="A262" i="14"/>
  <c r="A261" i="14"/>
  <c r="A260" i="14"/>
  <c r="A259" i="14"/>
  <c r="A258" i="14"/>
  <c r="A257" i="14"/>
  <c r="A256" i="14"/>
  <c r="A255" i="14"/>
  <c r="A254" i="14"/>
  <c r="A253" i="14"/>
  <c r="A252" i="14"/>
  <c r="A251" i="14"/>
  <c r="A250" i="14"/>
  <c r="A249" i="14"/>
  <c r="A248" i="14"/>
  <c r="A247" i="14"/>
  <c r="A246" i="14"/>
  <c r="A245" i="14"/>
  <c r="A244" i="14"/>
  <c r="A243" i="14"/>
  <c r="A242" i="14"/>
  <c r="A241" i="14"/>
  <c r="A240" i="14"/>
  <c r="A239" i="14"/>
  <c r="A238" i="14"/>
  <c r="A237" i="14"/>
  <c r="A236" i="14"/>
  <c r="A235" i="14"/>
  <c r="A234" i="14"/>
  <c r="A233" i="14"/>
  <c r="A232" i="14"/>
  <c r="A231" i="14"/>
  <c r="A230" i="14"/>
  <c r="A229" i="14"/>
  <c r="A228" i="14"/>
  <c r="A227" i="14"/>
  <c r="A226" i="14"/>
  <c r="A225" i="14"/>
  <c r="A224" i="14"/>
  <c r="A223" i="14"/>
  <c r="A222" i="14"/>
  <c r="A221" i="14"/>
  <c r="A220" i="14"/>
  <c r="A219" i="14"/>
  <c r="A218" i="14"/>
  <c r="A217" i="14"/>
  <c r="A216" i="14"/>
  <c r="A215" i="14"/>
  <c r="A214" i="14"/>
  <c r="A213" i="14"/>
  <c r="A212" i="14"/>
  <c r="A211" i="14"/>
  <c r="A210" i="14"/>
  <c r="A209" i="14"/>
  <c r="A208" i="14"/>
  <c r="A207" i="14"/>
  <c r="A206" i="14"/>
  <c r="A205" i="14"/>
  <c r="A204" i="14"/>
  <c r="A203" i="14"/>
  <c r="A202" i="14"/>
  <c r="A201" i="14"/>
  <c r="A200" i="14"/>
  <c r="A199" i="14"/>
  <c r="A198" i="14"/>
  <c r="A197" i="14"/>
  <c r="A196" i="14"/>
  <c r="A195" i="14"/>
  <c r="A194" i="14"/>
  <c r="A193" i="14"/>
  <c r="A192" i="14"/>
  <c r="A191" i="14"/>
  <c r="A190" i="14"/>
  <c r="A189" i="14"/>
  <c r="A188" i="14"/>
  <c r="A187" i="14"/>
  <c r="A186" i="14"/>
  <c r="A185" i="14"/>
  <c r="A184" i="14"/>
  <c r="A183" i="14"/>
  <c r="A182" i="14"/>
  <c r="A181" i="14"/>
  <c r="A180" i="14"/>
  <c r="A179" i="14"/>
  <c r="A178" i="14"/>
  <c r="A177" i="14"/>
  <c r="A176" i="14"/>
  <c r="A175" i="14"/>
  <c r="A174" i="14"/>
  <c r="A173" i="14"/>
  <c r="A172" i="14"/>
  <c r="A171" i="14"/>
  <c r="A170" i="14"/>
  <c r="A169" i="14"/>
  <c r="A168" i="14"/>
  <c r="A167" i="14"/>
  <c r="A166" i="14"/>
  <c r="A165" i="14"/>
  <c r="A164" i="14"/>
  <c r="A163" i="14"/>
  <c r="A162" i="14"/>
  <c r="A161" i="14"/>
  <c r="A160" i="14"/>
  <c r="A159" i="14"/>
  <c r="A158" i="14"/>
  <c r="A157" i="14"/>
  <c r="A156" i="14"/>
  <c r="A155" i="14"/>
  <c r="A154" i="14"/>
  <c r="A153" i="14"/>
  <c r="A152" i="14"/>
  <c r="A151" i="14"/>
  <c r="A150" i="14"/>
  <c r="A149" i="14"/>
  <c r="A148" i="14"/>
  <c r="A147" i="14"/>
  <c r="A146" i="14"/>
  <c r="A145" i="14"/>
  <c r="A144" i="14"/>
  <c r="A143" i="14"/>
  <c r="A142" i="14"/>
  <c r="A141" i="14"/>
  <c r="A140" i="14"/>
  <c r="A139" i="14"/>
  <c r="A138" i="14"/>
  <c r="A137" i="14"/>
  <c r="A136" i="14"/>
  <c r="A135" i="14"/>
  <c r="A134" i="14"/>
  <c r="A133" i="14"/>
  <c r="A132" i="14"/>
  <c r="A131" i="14"/>
  <c r="A130" i="14"/>
  <c r="A129" i="14"/>
  <c r="A128" i="14"/>
  <c r="A127" i="14"/>
  <c r="A126" i="14"/>
  <c r="A125" i="14"/>
  <c r="A124" i="14"/>
  <c r="A123" i="14"/>
  <c r="A122" i="14"/>
  <c r="A121" i="14"/>
  <c r="A120" i="14"/>
  <c r="A119" i="14"/>
  <c r="A118" i="14"/>
  <c r="A117" i="14"/>
  <c r="A116" i="14"/>
  <c r="A115" i="14"/>
  <c r="A114" i="14"/>
  <c r="A113" i="14"/>
  <c r="A112" i="14"/>
  <c r="A111" i="14"/>
  <c r="A110" i="14"/>
  <c r="A109" i="14"/>
  <c r="A108" i="14"/>
  <c r="A107" i="14"/>
  <c r="A106" i="14"/>
  <c r="A105" i="14"/>
  <c r="A104" i="14"/>
  <c r="A103" i="14"/>
  <c r="A102" i="14"/>
  <c r="A101" i="14"/>
  <c r="A100" i="14"/>
  <c r="A99" i="14"/>
  <c r="A98" i="14"/>
  <c r="A97" i="14"/>
  <c r="A96" i="14"/>
  <c r="A95" i="14"/>
  <c r="A94" i="14"/>
  <c r="A93" i="14"/>
  <c r="A92" i="14"/>
  <c r="A91" i="14"/>
  <c r="A90" i="14"/>
  <c r="A89" i="14"/>
  <c r="A88" i="14"/>
  <c r="A87" i="14"/>
  <c r="A86" i="14"/>
  <c r="A85" i="14"/>
  <c r="A84" i="14"/>
  <c r="A83" i="14"/>
  <c r="A82" i="14"/>
  <c r="A81" i="14"/>
  <c r="A80" i="14"/>
  <c r="A79" i="14"/>
  <c r="A78" i="14"/>
  <c r="A77" i="14"/>
  <c r="A76" i="14"/>
  <c r="A75" i="14"/>
  <c r="A74" i="14"/>
  <c r="A73" i="14"/>
  <c r="A72" i="14"/>
  <c r="A71" i="14"/>
  <c r="A70" i="14"/>
  <c r="A69" i="14"/>
  <c r="A68" i="14"/>
  <c r="A67" i="14"/>
  <c r="A66" i="14"/>
  <c r="A65" i="14"/>
  <c r="A64" i="14"/>
  <c r="A63" i="14"/>
  <c r="A62" i="14"/>
  <c r="A61" i="14"/>
  <c r="A60" i="14"/>
  <c r="A59" i="14"/>
  <c r="A58" i="14"/>
  <c r="A57" i="14"/>
  <c r="A56" i="14"/>
  <c r="A55" i="14"/>
  <c r="A54" i="14"/>
  <c r="A53" i="14"/>
  <c r="A52" i="14"/>
  <c r="A51" i="14"/>
  <c r="A50" i="14"/>
  <c r="A49" i="14"/>
  <c r="A48" i="14"/>
  <c r="A47" i="14"/>
  <c r="A46" i="14"/>
  <c r="A45" i="14"/>
  <c r="A44" i="14"/>
  <c r="A43" i="14"/>
  <c r="A42" i="14"/>
  <c r="A41" i="14"/>
  <c r="A40" i="14"/>
  <c r="A39" i="14"/>
  <c r="A38" i="14"/>
  <c r="A37" i="14"/>
  <c r="A36" i="14"/>
  <c r="A35" i="14"/>
  <c r="A34" i="14"/>
  <c r="A33" i="14"/>
  <c r="A32" i="14"/>
  <c r="A31" i="14"/>
  <c r="A30" i="14"/>
  <c r="A29" i="14"/>
  <c r="A28" i="14"/>
  <c r="A27" i="14"/>
  <c r="A26" i="14"/>
  <c r="A25" i="14"/>
  <c r="A24" i="14"/>
  <c r="A23" i="14"/>
  <c r="A22" i="14"/>
  <c r="A21" i="14"/>
  <c r="A20" i="14"/>
  <c r="A19" i="14"/>
  <c r="A18" i="14"/>
  <c r="A17" i="14"/>
  <c r="A16" i="14"/>
  <c r="A15" i="14"/>
  <c r="A14" i="14"/>
  <c r="A13" i="14"/>
  <c r="A12" i="14"/>
  <c r="A11" i="14"/>
  <c r="A10" i="14"/>
  <c r="A9" i="14"/>
  <c r="A8" i="14"/>
  <c r="A7" i="14"/>
  <c r="A6" i="14"/>
  <c r="A5" i="14"/>
  <c r="A4" i="14"/>
  <c r="X110" i="14" l="1"/>
  <c r="N100" i="14"/>
  <c r="O347" i="14"/>
  <c r="P347" i="14" s="1"/>
  <c r="Q347" i="14" s="1"/>
  <c r="R347" i="14" s="1"/>
  <c r="L330" i="14"/>
  <c r="M330" i="14" s="1"/>
  <c r="O219" i="14"/>
  <c r="P219" i="14" s="1"/>
  <c r="O403" i="14"/>
  <c r="P403" i="14" s="1"/>
  <c r="Q403" i="14" s="1"/>
  <c r="R403" i="14" s="1"/>
  <c r="N219" i="14"/>
  <c r="X136" i="14"/>
  <c r="X89" i="14"/>
  <c r="O324" i="14"/>
  <c r="P324" i="14" s="1"/>
  <c r="N324" i="14"/>
  <c r="N34" i="14"/>
  <c r="O34" i="14"/>
  <c r="P34" i="14" s="1"/>
  <c r="L428" i="14"/>
  <c r="M428" i="14" s="1"/>
  <c r="O428" i="14"/>
  <c r="P428" i="14" s="1"/>
  <c r="V201" i="14"/>
  <c r="W201" i="14" s="1"/>
  <c r="O263" i="14"/>
  <c r="P263" i="14" s="1"/>
  <c r="W160" i="14"/>
  <c r="N116" i="14"/>
  <c r="O421" i="14"/>
  <c r="P421" i="14" s="1"/>
  <c r="O169" i="14"/>
  <c r="P169" i="14" s="1"/>
  <c r="Q169" i="14" s="1"/>
  <c r="R169" i="14" s="1"/>
  <c r="O315" i="14"/>
  <c r="P315" i="14" s="1"/>
  <c r="Q315" i="14" s="1"/>
  <c r="R315" i="14" s="1"/>
  <c r="L169" i="14"/>
  <c r="M169" i="14" s="1"/>
  <c r="L166" i="14"/>
  <c r="M166" i="14" s="1"/>
  <c r="L60" i="14"/>
  <c r="M60" i="14" s="1"/>
  <c r="N82" i="14"/>
  <c r="N361" i="14"/>
  <c r="X314" i="14"/>
  <c r="L259" i="14"/>
  <c r="M259" i="14" s="1"/>
  <c r="N235" i="14"/>
  <c r="L82" i="14"/>
  <c r="M82" i="14" s="1"/>
  <c r="X72" i="14"/>
  <c r="O237" i="14"/>
  <c r="P237" i="14" s="1"/>
  <c r="Q237" i="14" s="1"/>
  <c r="L311" i="14"/>
  <c r="M311" i="14" s="1"/>
  <c r="L237" i="14"/>
  <c r="M237" i="14" s="1"/>
  <c r="L75" i="14"/>
  <c r="M75" i="14" s="1"/>
  <c r="N75" i="14"/>
  <c r="X61" i="14"/>
  <c r="W61" i="14"/>
  <c r="V27" i="14"/>
  <c r="W27" i="14" s="1"/>
  <c r="V259" i="14"/>
  <c r="W259" i="14" s="1"/>
  <c r="W70" i="14"/>
  <c r="X70" i="14"/>
  <c r="O33" i="14"/>
  <c r="P33" i="14" s="1"/>
  <c r="Q33" i="14" s="1"/>
  <c r="R33" i="14" s="1"/>
  <c r="N33" i="14"/>
  <c r="X187" i="14"/>
  <c r="W187" i="14"/>
  <c r="V54" i="14"/>
  <c r="W54" i="14" s="1"/>
  <c r="N413" i="14"/>
  <c r="O250" i="14"/>
  <c r="P250" i="14" s="1"/>
  <c r="N181" i="14"/>
  <c r="X137" i="14"/>
  <c r="X88" i="14"/>
  <c r="L66" i="14"/>
  <c r="M66" i="14" s="1"/>
  <c r="L51" i="14"/>
  <c r="M51" i="14" s="1"/>
  <c r="L48" i="14"/>
  <c r="M48" i="14" s="1"/>
  <c r="N45" i="14"/>
  <c r="L413" i="14"/>
  <c r="M413" i="14" s="1"/>
  <c r="N317" i="14"/>
  <c r="X306" i="14"/>
  <c r="N252" i="14"/>
  <c r="N250" i="14"/>
  <c r="X221" i="14"/>
  <c r="X106" i="14"/>
  <c r="N95" i="14"/>
  <c r="N78" i="14"/>
  <c r="N347" i="14"/>
  <c r="O337" i="14"/>
  <c r="P337" i="14" s="1"/>
  <c r="N327" i="14"/>
  <c r="O311" i="14"/>
  <c r="P311" i="14" s="1"/>
  <c r="Q311" i="14" s="1"/>
  <c r="R311" i="14" s="1"/>
  <c r="L263" i="14"/>
  <c r="M263" i="14" s="1"/>
  <c r="L244" i="14"/>
  <c r="M244" i="14" s="1"/>
  <c r="X196" i="14"/>
  <c r="O184" i="14"/>
  <c r="P184" i="14" s="1"/>
  <c r="L116" i="14"/>
  <c r="M116" i="14" s="1"/>
  <c r="L85" i="14"/>
  <c r="M85" i="14" s="1"/>
  <c r="X41" i="14"/>
  <c r="L34" i="14"/>
  <c r="M34" i="14" s="1"/>
  <c r="O424" i="14"/>
  <c r="P424" i="14" s="1"/>
  <c r="Q424" i="14" s="1"/>
  <c r="R424" i="14" s="1"/>
  <c r="O378" i="14"/>
  <c r="P378" i="14" s="1"/>
  <c r="Q378" i="14" s="1"/>
  <c r="R378" i="14" s="1"/>
  <c r="O355" i="14"/>
  <c r="P355" i="14" s="1"/>
  <c r="N337" i="14"/>
  <c r="S318" i="14"/>
  <c r="O234" i="14"/>
  <c r="P234" i="14" s="1"/>
  <c r="Q234" i="14" s="1"/>
  <c r="R234" i="14" s="1"/>
  <c r="N225" i="14"/>
  <c r="O143" i="14"/>
  <c r="P143" i="14" s="1"/>
  <c r="Q143" i="14" s="1"/>
  <c r="R143" i="14" s="1"/>
  <c r="O110" i="14"/>
  <c r="P110" i="14" s="1"/>
  <c r="Q110" i="14" s="1"/>
  <c r="R110" i="14" s="1"/>
  <c r="N94" i="14"/>
  <c r="X399" i="14"/>
  <c r="N378" i="14"/>
  <c r="L355" i="14"/>
  <c r="M355" i="14" s="1"/>
  <c r="X250" i="14"/>
  <c r="L225" i="14"/>
  <c r="M225" i="14" s="1"/>
  <c r="X204" i="14"/>
  <c r="L184" i="14"/>
  <c r="M184" i="14" s="1"/>
  <c r="X144" i="14"/>
  <c r="N143" i="14"/>
  <c r="L110" i="14"/>
  <c r="M110" i="14" s="1"/>
  <c r="L94" i="14"/>
  <c r="M94" i="14" s="1"/>
  <c r="X76" i="14"/>
  <c r="L41" i="14"/>
  <c r="M41" i="14" s="1"/>
  <c r="X22" i="14"/>
  <c r="L452" i="14"/>
  <c r="M452" i="14" s="1"/>
  <c r="N452" i="14"/>
  <c r="O452" i="14"/>
  <c r="P452" i="14" s="1"/>
  <c r="O423" i="14"/>
  <c r="P423" i="14" s="1"/>
  <c r="L423" i="14"/>
  <c r="M423" i="14" s="1"/>
  <c r="V406" i="14"/>
  <c r="W406" i="14" s="1"/>
  <c r="V396" i="14"/>
  <c r="W396" i="14" s="1"/>
  <c r="V380" i="14"/>
  <c r="W380" i="14" s="1"/>
  <c r="O365" i="14"/>
  <c r="P365" i="14" s="1"/>
  <c r="N365" i="14"/>
  <c r="V312" i="14"/>
  <c r="W312" i="14" s="1"/>
  <c r="N307" i="14"/>
  <c r="L307" i="14"/>
  <c r="M307" i="14" s="1"/>
  <c r="V393" i="14"/>
  <c r="W393" i="14" s="1"/>
  <c r="N287" i="14"/>
  <c r="O287" i="14"/>
  <c r="P287" i="14" s="1"/>
  <c r="Q287" i="14" s="1"/>
  <c r="R287" i="14" s="1"/>
  <c r="L287" i="14"/>
  <c r="M287" i="14" s="1"/>
  <c r="L436" i="14"/>
  <c r="M436" i="14" s="1"/>
  <c r="N436" i="14"/>
  <c r="O436" i="14"/>
  <c r="P436" i="14" s="1"/>
  <c r="Q436" i="14" s="1"/>
  <c r="R436" i="14" s="1"/>
  <c r="V425" i="14"/>
  <c r="W425" i="14" s="1"/>
  <c r="V422" i="14"/>
  <c r="W422" i="14" s="1"/>
  <c r="L380" i="14"/>
  <c r="M380" i="14" s="1"/>
  <c r="N380" i="14"/>
  <c r="N360" i="14"/>
  <c r="L360" i="14"/>
  <c r="M360" i="14" s="1"/>
  <c r="V338" i="14"/>
  <c r="W338" i="14" s="1"/>
  <c r="X294" i="14"/>
  <c r="W294" i="14"/>
  <c r="V444" i="14"/>
  <c r="W444" i="14" s="1"/>
  <c r="N432" i="14"/>
  <c r="O432" i="14"/>
  <c r="P432" i="14" s="1"/>
  <c r="Q432" i="14" s="1"/>
  <c r="R432" i="14" s="1"/>
  <c r="L432" i="14"/>
  <c r="M432" i="14" s="1"/>
  <c r="V398" i="14"/>
  <c r="W398" i="14" s="1"/>
  <c r="X398" i="14"/>
  <c r="N383" i="14"/>
  <c r="L383" i="14"/>
  <c r="M383" i="14" s="1"/>
  <c r="L338" i="14"/>
  <c r="M338" i="14" s="1"/>
  <c r="N338" i="14"/>
  <c r="O338" i="14"/>
  <c r="P338" i="14" s="1"/>
  <c r="Q338" i="14" s="1"/>
  <c r="R338" i="14" s="1"/>
  <c r="X362" i="14"/>
  <c r="W362" i="14"/>
  <c r="L444" i="14"/>
  <c r="M444" i="14" s="1"/>
  <c r="N444" i="14"/>
  <c r="O386" i="14"/>
  <c r="P386" i="14" s="1"/>
  <c r="N386" i="14"/>
  <c r="L386" i="14"/>
  <c r="M386" i="14" s="1"/>
  <c r="V382" i="14"/>
  <c r="W382" i="14" s="1"/>
  <c r="V335" i="14"/>
  <c r="W335" i="14" s="1"/>
  <c r="L442" i="14"/>
  <c r="M442" i="14" s="1"/>
  <c r="N442" i="14"/>
  <c r="O442" i="14"/>
  <c r="P442" i="14" s="1"/>
  <c r="Q442" i="14" s="1"/>
  <c r="R442" i="14" s="1"/>
  <c r="N375" i="14"/>
  <c r="L375" i="14"/>
  <c r="M375" i="14" s="1"/>
  <c r="O418" i="14"/>
  <c r="P418" i="14" s="1"/>
  <c r="Q418" i="14" s="1"/>
  <c r="R418" i="14" s="1"/>
  <c r="L418" i="14"/>
  <c r="M418" i="14" s="1"/>
  <c r="N418" i="14"/>
  <c r="L370" i="14"/>
  <c r="M370" i="14" s="1"/>
  <c r="N370" i="14"/>
  <c r="O370" i="14"/>
  <c r="P370" i="14" s="1"/>
  <c r="V366" i="14"/>
  <c r="W366" i="14" s="1"/>
  <c r="L314" i="14"/>
  <c r="M314" i="14" s="1"/>
  <c r="N314" i="14"/>
  <c r="X436" i="14"/>
  <c r="W436" i="14"/>
  <c r="X330" i="14"/>
  <c r="W330" i="14"/>
  <c r="V446" i="14"/>
  <c r="W446" i="14" s="1"/>
  <c r="V430" i="14"/>
  <c r="W430" i="14" s="1"/>
  <c r="V411" i="14"/>
  <c r="W411" i="14" s="1"/>
  <c r="V369" i="14"/>
  <c r="W369" i="14" s="1"/>
  <c r="N344" i="14"/>
  <c r="L344" i="14"/>
  <c r="M344" i="14" s="1"/>
  <c r="V340" i="14"/>
  <c r="W340" i="14" s="1"/>
  <c r="O334" i="14"/>
  <c r="P334" i="14" s="1"/>
  <c r="L334" i="14"/>
  <c r="M334" i="14" s="1"/>
  <c r="N334" i="14"/>
  <c r="L446" i="14"/>
  <c r="M446" i="14" s="1"/>
  <c r="N446" i="14"/>
  <c r="O446" i="14"/>
  <c r="P446" i="14" s="1"/>
  <c r="Q446" i="14" s="1"/>
  <c r="R446" i="14" s="1"/>
  <c r="V420" i="14"/>
  <c r="W420" i="14" s="1"/>
  <c r="V404" i="14"/>
  <c r="W404" i="14" s="1"/>
  <c r="L394" i="14"/>
  <c r="M394" i="14" s="1"/>
  <c r="N394" i="14"/>
  <c r="O394" i="14"/>
  <c r="P394" i="14" s="1"/>
  <c r="V390" i="14"/>
  <c r="W390" i="14" s="1"/>
  <c r="N358" i="14"/>
  <c r="O358" i="14"/>
  <c r="P358" i="14" s="1"/>
  <c r="Q358" i="14" s="1"/>
  <c r="R358" i="14" s="1"/>
  <c r="L358" i="14"/>
  <c r="M358" i="14" s="1"/>
  <c r="V346" i="14"/>
  <c r="W346" i="14" s="1"/>
  <c r="V305" i="14"/>
  <c r="W305" i="14" s="1"/>
  <c r="V264" i="14"/>
  <c r="W264" i="14" s="1"/>
  <c r="X264" i="14"/>
  <c r="L435" i="14"/>
  <c r="M435" i="14" s="1"/>
  <c r="L421" i="14"/>
  <c r="M421" i="14" s="1"/>
  <c r="N404" i="14"/>
  <c r="L403" i="14"/>
  <c r="M403" i="14" s="1"/>
  <c r="O362" i="14"/>
  <c r="P362" i="14" s="1"/>
  <c r="N345" i="14"/>
  <c r="X343" i="14"/>
  <c r="X341" i="14"/>
  <c r="N321" i="14"/>
  <c r="L317" i="14"/>
  <c r="M317" i="14" s="1"/>
  <c r="X299" i="14"/>
  <c r="L279" i="14"/>
  <c r="M279" i="14" s="1"/>
  <c r="O279" i="14"/>
  <c r="P279" i="14" s="1"/>
  <c r="X234" i="14"/>
  <c r="W234" i="14"/>
  <c r="V228" i="14"/>
  <c r="W228" i="14" s="1"/>
  <c r="N209" i="14"/>
  <c r="O209" i="14"/>
  <c r="P209" i="14" s="1"/>
  <c r="Q209" i="14" s="1"/>
  <c r="R209" i="14" s="1"/>
  <c r="N149" i="14"/>
  <c r="L149" i="14"/>
  <c r="M149" i="14" s="1"/>
  <c r="O149" i="14"/>
  <c r="P149" i="14" s="1"/>
  <c r="V127" i="14"/>
  <c r="W127" i="14" s="1"/>
  <c r="V30" i="14"/>
  <c r="W30" i="14" s="1"/>
  <c r="L391" i="14"/>
  <c r="M391" i="14" s="1"/>
  <c r="X387" i="14"/>
  <c r="L367" i="14"/>
  <c r="M367" i="14" s="1"/>
  <c r="N362" i="14"/>
  <c r="X339" i="14"/>
  <c r="X318" i="14"/>
  <c r="L285" i="14"/>
  <c r="M285" i="14" s="1"/>
  <c r="O285" i="14"/>
  <c r="P285" i="14" s="1"/>
  <c r="X273" i="14"/>
  <c r="X270" i="14"/>
  <c r="W252" i="14"/>
  <c r="V244" i="14"/>
  <c r="W244" i="14" s="1"/>
  <c r="N236" i="14"/>
  <c r="V185" i="14"/>
  <c r="W185" i="14" s="1"/>
  <c r="X185" i="14"/>
  <c r="L179" i="14"/>
  <c r="M179" i="14" s="1"/>
  <c r="N179" i="14"/>
  <c r="O179" i="14"/>
  <c r="P179" i="14" s="1"/>
  <c r="Q179" i="14" s="1"/>
  <c r="R179" i="14" s="1"/>
  <c r="N97" i="14"/>
  <c r="O97" i="14"/>
  <c r="P97" i="14" s="1"/>
  <c r="Q97" i="14" s="1"/>
  <c r="R97" i="14" s="1"/>
  <c r="L97" i="14"/>
  <c r="M97" i="14" s="1"/>
  <c r="X80" i="14"/>
  <c r="W80" i="14"/>
  <c r="O207" i="14"/>
  <c r="P207" i="14" s="1"/>
  <c r="L207" i="14"/>
  <c r="M207" i="14" s="1"/>
  <c r="N207" i="14"/>
  <c r="N117" i="14"/>
  <c r="L117" i="14"/>
  <c r="M117" i="14" s="1"/>
  <c r="O117" i="14"/>
  <c r="P117" i="14" s="1"/>
  <c r="V93" i="14"/>
  <c r="W93" i="14" s="1"/>
  <c r="X93" i="14"/>
  <c r="O303" i="14"/>
  <c r="P303" i="14" s="1"/>
  <c r="Q303" i="14" s="1"/>
  <c r="R303" i="14" s="1"/>
  <c r="L303" i="14"/>
  <c r="M303" i="14" s="1"/>
  <c r="Q290" i="14"/>
  <c r="R290" i="14" s="1"/>
  <c r="V280" i="14"/>
  <c r="W280" i="14" s="1"/>
  <c r="L262" i="14"/>
  <c r="M262" i="14" s="1"/>
  <c r="O262" i="14"/>
  <c r="P262" i="14" s="1"/>
  <c r="N249" i="14"/>
  <c r="L249" i="14"/>
  <c r="M249" i="14" s="1"/>
  <c r="L247" i="14"/>
  <c r="M247" i="14" s="1"/>
  <c r="N247" i="14"/>
  <c r="V237" i="14"/>
  <c r="W237" i="14" s="1"/>
  <c r="L226" i="14"/>
  <c r="M226" i="14" s="1"/>
  <c r="N226" i="14"/>
  <c r="L218" i="14"/>
  <c r="M218" i="14" s="1"/>
  <c r="N218" i="14"/>
  <c r="N208" i="14"/>
  <c r="L208" i="14"/>
  <c r="M208" i="14" s="1"/>
  <c r="O208" i="14"/>
  <c r="P208" i="14" s="1"/>
  <c r="N133" i="14"/>
  <c r="O133" i="14"/>
  <c r="P133" i="14" s="1"/>
  <c r="Q133" i="14" s="1"/>
  <c r="R133" i="14" s="1"/>
  <c r="L133" i="14"/>
  <c r="M133" i="14" s="1"/>
  <c r="X437" i="14"/>
  <c r="O434" i="14"/>
  <c r="P434" i="14" s="1"/>
  <c r="Q434" i="14" s="1"/>
  <c r="R434" i="14" s="1"/>
  <c r="N428" i="14"/>
  <c r="N405" i="14"/>
  <c r="N396" i="14"/>
  <c r="N372" i="14"/>
  <c r="X345" i="14"/>
  <c r="O292" i="14"/>
  <c r="P292" i="14" s="1"/>
  <c r="Q292" i="14" s="1"/>
  <c r="R292" i="14" s="1"/>
  <c r="L292" i="14"/>
  <c r="M292" i="14" s="1"/>
  <c r="X287" i="14"/>
  <c r="V235" i="14"/>
  <c r="W235" i="14" s="1"/>
  <c r="X230" i="14"/>
  <c r="O224" i="14"/>
  <c r="P224" i="14" s="1"/>
  <c r="L224" i="14"/>
  <c r="M224" i="14" s="1"/>
  <c r="V217" i="14"/>
  <c r="W217" i="14" s="1"/>
  <c r="L210" i="14"/>
  <c r="M210" i="14" s="1"/>
  <c r="N210" i="14"/>
  <c r="N200" i="14"/>
  <c r="L200" i="14"/>
  <c r="M200" i="14" s="1"/>
  <c r="N192" i="14"/>
  <c r="L192" i="14"/>
  <c r="M192" i="14" s="1"/>
  <c r="O192" i="14"/>
  <c r="P192" i="14" s="1"/>
  <c r="Q192" i="14" s="1"/>
  <c r="R192" i="14" s="1"/>
  <c r="L185" i="14"/>
  <c r="M185" i="14" s="1"/>
  <c r="O185" i="14"/>
  <c r="P185" i="14" s="1"/>
  <c r="V82" i="14"/>
  <c r="W82" i="14" s="1"/>
  <c r="V311" i="14"/>
  <c r="W311" i="14" s="1"/>
  <c r="L271" i="14"/>
  <c r="M271" i="14" s="1"/>
  <c r="O271" i="14"/>
  <c r="P271" i="14" s="1"/>
  <c r="N434" i="14"/>
  <c r="O397" i="14"/>
  <c r="P397" i="14" s="1"/>
  <c r="Q397" i="14" s="1"/>
  <c r="R397" i="14" s="1"/>
  <c r="X321" i="14"/>
  <c r="W321" i="14"/>
  <c r="N308" i="14"/>
  <c r="X302" i="14"/>
  <c r="X286" i="14"/>
  <c r="N268" i="14"/>
  <c r="V227" i="14"/>
  <c r="W227" i="14" s="1"/>
  <c r="V194" i="14"/>
  <c r="W194" i="14" s="1"/>
  <c r="V135" i="14"/>
  <c r="W135" i="14" s="1"/>
  <c r="N132" i="14"/>
  <c r="L132" i="14"/>
  <c r="M132" i="14" s="1"/>
  <c r="O132" i="14"/>
  <c r="P132" i="14" s="1"/>
  <c r="Q132" i="14" s="1"/>
  <c r="R132" i="14" s="1"/>
  <c r="X438" i="14"/>
  <c r="O429" i="14"/>
  <c r="P429" i="14" s="1"/>
  <c r="Q429" i="14" s="1"/>
  <c r="R429" i="14" s="1"/>
  <c r="O416" i="14"/>
  <c r="P416" i="14" s="1"/>
  <c r="Q416" i="14" s="1"/>
  <c r="R416" i="14" s="1"/>
  <c r="X407" i="14"/>
  <c r="O402" i="14"/>
  <c r="P402" i="14" s="1"/>
  <c r="N397" i="14"/>
  <c r="X364" i="14"/>
  <c r="O336" i="14"/>
  <c r="P336" i="14" s="1"/>
  <c r="V315" i="14"/>
  <c r="W315" i="14" s="1"/>
  <c r="L308" i="14"/>
  <c r="M308" i="14" s="1"/>
  <c r="L306" i="14"/>
  <c r="M306" i="14" s="1"/>
  <c r="N306" i="14"/>
  <c r="Q300" i="14"/>
  <c r="R300" i="14" s="1"/>
  <c r="N296" i="14"/>
  <c r="O296" i="14"/>
  <c r="P296" i="14" s="1"/>
  <c r="Q296" i="14" s="1"/>
  <c r="R296" i="14" s="1"/>
  <c r="L278" i="14"/>
  <c r="M278" i="14" s="1"/>
  <c r="O278" i="14"/>
  <c r="P278" i="14" s="1"/>
  <c r="L270" i="14"/>
  <c r="M270" i="14" s="1"/>
  <c r="O270" i="14"/>
  <c r="P270" i="14" s="1"/>
  <c r="Q270" i="14" s="1"/>
  <c r="R270" i="14" s="1"/>
  <c r="L268" i="14"/>
  <c r="M268" i="14" s="1"/>
  <c r="X265" i="14"/>
  <c r="N258" i="14"/>
  <c r="L217" i="14"/>
  <c r="M217" i="14" s="1"/>
  <c r="N217" i="14"/>
  <c r="O217" i="14"/>
  <c r="P217" i="14" s="1"/>
  <c r="V211" i="14"/>
  <c r="W211" i="14" s="1"/>
  <c r="X177" i="14"/>
  <c r="N253" i="14"/>
  <c r="L253" i="14"/>
  <c r="M253" i="14" s="1"/>
  <c r="O253" i="14"/>
  <c r="P253" i="14" s="1"/>
  <c r="Q253" i="14" s="1"/>
  <c r="R253" i="14" s="1"/>
  <c r="N177" i="14"/>
  <c r="L177" i="14"/>
  <c r="M177" i="14" s="1"/>
  <c r="N112" i="14"/>
  <c r="O112" i="14"/>
  <c r="P112" i="14" s="1"/>
  <c r="Q112" i="14" s="1"/>
  <c r="R112" i="14" s="1"/>
  <c r="L112" i="14"/>
  <c r="M112" i="14" s="1"/>
  <c r="O440" i="14"/>
  <c r="P440" i="14" s="1"/>
  <c r="Q440" i="14" s="1"/>
  <c r="R440" i="14" s="1"/>
  <c r="L429" i="14"/>
  <c r="M429" i="14" s="1"/>
  <c r="L416" i="14"/>
  <c r="M416" i="14" s="1"/>
  <c r="L402" i="14"/>
  <c r="M402" i="14" s="1"/>
  <c r="N388" i="14"/>
  <c r="N336" i="14"/>
  <c r="L312" i="14"/>
  <c r="M312" i="14" s="1"/>
  <c r="O312" i="14"/>
  <c r="P312" i="14" s="1"/>
  <c r="Q312" i="14" s="1"/>
  <c r="R312" i="14" s="1"/>
  <c r="N304" i="14"/>
  <c r="O304" i="14"/>
  <c r="P304" i="14" s="1"/>
  <c r="Q304" i="14" s="1"/>
  <c r="R304" i="14" s="1"/>
  <c r="N300" i="14"/>
  <c r="V295" i="14"/>
  <c r="W295" i="14" s="1"/>
  <c r="L293" i="14"/>
  <c r="M293" i="14" s="1"/>
  <c r="O284" i="14"/>
  <c r="P284" i="14" s="1"/>
  <c r="L284" i="14"/>
  <c r="M284" i="14" s="1"/>
  <c r="N284" i="14"/>
  <c r="X281" i="14"/>
  <c r="N271" i="14"/>
  <c r="L261" i="14"/>
  <c r="M261" i="14" s="1"/>
  <c r="O261" i="14"/>
  <c r="P261" i="14" s="1"/>
  <c r="Q261" i="14" s="1"/>
  <c r="R261" i="14" s="1"/>
  <c r="L258" i="14"/>
  <c r="M258" i="14" s="1"/>
  <c r="X236" i="14"/>
  <c r="N201" i="14"/>
  <c r="L201" i="14"/>
  <c r="M201" i="14" s="1"/>
  <c r="O201" i="14"/>
  <c r="P201" i="14" s="1"/>
  <c r="V188" i="14"/>
  <c r="W188" i="14" s="1"/>
  <c r="V134" i="14"/>
  <c r="W134" i="14" s="1"/>
  <c r="L67" i="14"/>
  <c r="M67" i="14" s="1"/>
  <c r="N67" i="14"/>
  <c r="O67" i="14"/>
  <c r="P67" i="14" s="1"/>
  <c r="N240" i="14"/>
  <c r="O235" i="14"/>
  <c r="P235" i="14" s="1"/>
  <c r="Q235" i="14" s="1"/>
  <c r="R235" i="14" s="1"/>
  <c r="N234" i="14"/>
  <c r="X203" i="14"/>
  <c r="X183" i="14"/>
  <c r="O181" i="14"/>
  <c r="P181" i="14" s="1"/>
  <c r="O178" i="14"/>
  <c r="P178" i="14" s="1"/>
  <c r="L178" i="14"/>
  <c r="M178" i="14" s="1"/>
  <c r="X95" i="14"/>
  <c r="O85" i="14"/>
  <c r="P85" i="14" s="1"/>
  <c r="N77" i="14"/>
  <c r="O77" i="14"/>
  <c r="P77" i="14" s="1"/>
  <c r="N73" i="14"/>
  <c r="L73" i="14"/>
  <c r="M73" i="14" s="1"/>
  <c r="W53" i="14"/>
  <c r="X53" i="14"/>
  <c r="L240" i="14"/>
  <c r="M240" i="14" s="1"/>
  <c r="N227" i="14"/>
  <c r="O174" i="14"/>
  <c r="P174" i="14" s="1"/>
  <c r="Q174" i="14" s="1"/>
  <c r="R174" i="14" s="1"/>
  <c r="N174" i="14"/>
  <c r="L167" i="14"/>
  <c r="M167" i="14" s="1"/>
  <c r="N167" i="14"/>
  <c r="L156" i="14"/>
  <c r="M156" i="14" s="1"/>
  <c r="N141" i="14"/>
  <c r="L141" i="14"/>
  <c r="M141" i="14" s="1"/>
  <c r="N124" i="14"/>
  <c r="O124" i="14"/>
  <c r="P124" i="14" s="1"/>
  <c r="X90" i="14"/>
  <c r="L87" i="14"/>
  <c r="M87" i="14" s="1"/>
  <c r="N87" i="14"/>
  <c r="O87" i="14"/>
  <c r="P87" i="14" s="1"/>
  <c r="Q87" i="14" s="1"/>
  <c r="R87" i="14" s="1"/>
  <c r="O64" i="14"/>
  <c r="P64" i="14" s="1"/>
  <c r="N64" i="14"/>
  <c r="V19" i="14"/>
  <c r="W19" i="14" s="1"/>
  <c r="O17" i="14"/>
  <c r="P17" i="14" s="1"/>
  <c r="Q17" i="14" s="1"/>
  <c r="R17" i="14" s="1"/>
  <c r="N17" i="14"/>
  <c r="X195" i="14"/>
  <c r="X119" i="14"/>
  <c r="N93" i="14"/>
  <c r="L93" i="14"/>
  <c r="M93" i="14" s="1"/>
  <c r="Q14" i="14"/>
  <c r="R14" i="14" s="1"/>
  <c r="X12" i="14"/>
  <c r="W12" i="14"/>
  <c r="O252" i="14"/>
  <c r="P252" i="14" s="1"/>
  <c r="L202" i="14"/>
  <c r="M202" i="14" s="1"/>
  <c r="N202" i="14"/>
  <c r="O158" i="14"/>
  <c r="P158" i="14" s="1"/>
  <c r="Q158" i="14" s="1"/>
  <c r="R158" i="14" s="1"/>
  <c r="N158" i="14"/>
  <c r="V133" i="14"/>
  <c r="W133" i="14" s="1"/>
  <c r="N125" i="14"/>
  <c r="O125" i="14"/>
  <c r="P125" i="14" s="1"/>
  <c r="Q125" i="14" s="1"/>
  <c r="R125" i="14" s="1"/>
  <c r="X102" i="14"/>
  <c r="X86" i="14"/>
  <c r="N80" i="14"/>
  <c r="L80" i="14"/>
  <c r="M80" i="14" s="1"/>
  <c r="O80" i="14"/>
  <c r="P80" i="14" s="1"/>
  <c r="L76" i="14"/>
  <c r="M76" i="14" s="1"/>
  <c r="N76" i="14"/>
  <c r="X74" i="14"/>
  <c r="O72" i="14"/>
  <c r="P72" i="14" s="1"/>
  <c r="Q72" i="14" s="1"/>
  <c r="R72" i="14" s="1"/>
  <c r="L72" i="14"/>
  <c r="M72" i="14" s="1"/>
  <c r="N72" i="14"/>
  <c r="Q50" i="14"/>
  <c r="R50" i="14" s="1"/>
  <c r="N42" i="14"/>
  <c r="L42" i="14"/>
  <c r="M42" i="14" s="1"/>
  <c r="V126" i="14"/>
  <c r="W126" i="14" s="1"/>
  <c r="X126" i="14"/>
  <c r="L111" i="14"/>
  <c r="M111" i="14" s="1"/>
  <c r="N111" i="14"/>
  <c r="N84" i="14"/>
  <c r="L84" i="14"/>
  <c r="M84" i="14" s="1"/>
  <c r="V49" i="14"/>
  <c r="W49" i="14" s="1"/>
  <c r="V36" i="14"/>
  <c r="W36" i="14" s="1"/>
  <c r="N193" i="14"/>
  <c r="O193" i="14"/>
  <c r="P193" i="14" s="1"/>
  <c r="Q193" i="14" s="1"/>
  <c r="R193" i="14" s="1"/>
  <c r="O191" i="14"/>
  <c r="P191" i="14" s="1"/>
  <c r="L191" i="14"/>
  <c r="M191" i="14" s="1"/>
  <c r="N173" i="14"/>
  <c r="O173" i="14"/>
  <c r="P173" i="14" s="1"/>
  <c r="V145" i="14"/>
  <c r="W145" i="14" s="1"/>
  <c r="X143" i="14"/>
  <c r="X112" i="14"/>
  <c r="X104" i="14"/>
  <c r="O102" i="14"/>
  <c r="P102" i="14" s="1"/>
  <c r="Q102" i="14" s="1"/>
  <c r="R102" i="14" s="1"/>
  <c r="O100" i="14"/>
  <c r="P100" i="14" s="1"/>
  <c r="Q100" i="14" s="1"/>
  <c r="R100" i="14" s="1"/>
  <c r="V97" i="14"/>
  <c r="W97" i="14" s="1"/>
  <c r="V46" i="14"/>
  <c r="W46" i="14" s="1"/>
  <c r="L36" i="14"/>
  <c r="M36" i="14" s="1"/>
  <c r="O36" i="14"/>
  <c r="P36" i="14" s="1"/>
  <c r="Q36" i="14" s="1"/>
  <c r="R36" i="14" s="1"/>
  <c r="N36" i="14"/>
  <c r="L12" i="14"/>
  <c r="M12" i="14" s="1"/>
  <c r="N12" i="14" s="1"/>
  <c r="L159" i="14"/>
  <c r="M159" i="14" s="1"/>
  <c r="O159" i="14"/>
  <c r="P159" i="14" s="1"/>
  <c r="N157" i="14"/>
  <c r="L157" i="14"/>
  <c r="M157" i="14" s="1"/>
  <c r="O109" i="14"/>
  <c r="P109" i="14" s="1"/>
  <c r="L109" i="14"/>
  <c r="M109" i="14" s="1"/>
  <c r="V87" i="14"/>
  <c r="W87" i="14" s="1"/>
  <c r="L28" i="14"/>
  <c r="M28" i="14" s="1"/>
  <c r="N28" i="14"/>
  <c r="O28" i="14"/>
  <c r="P28" i="14" s="1"/>
  <c r="N18" i="14"/>
  <c r="O18" i="14"/>
  <c r="P18" i="14" s="1"/>
  <c r="L18" i="14"/>
  <c r="M18" i="14" s="1"/>
  <c r="X176" i="14"/>
  <c r="O75" i="14"/>
  <c r="P75" i="14" s="1"/>
  <c r="Q75" i="14" s="1"/>
  <c r="R75" i="14" s="1"/>
  <c r="O26" i="14"/>
  <c r="P26" i="14" s="1"/>
  <c r="Q26" i="14" s="1"/>
  <c r="R26" i="14" s="1"/>
  <c r="O60" i="14"/>
  <c r="P60" i="14" s="1"/>
  <c r="X29" i="14"/>
  <c r="N26" i="14"/>
  <c r="O20" i="14"/>
  <c r="P20" i="14" s="1"/>
  <c r="N166" i="14"/>
  <c r="O95" i="14"/>
  <c r="P95" i="14" s="1"/>
  <c r="Q95" i="14" s="1"/>
  <c r="R95" i="14" s="1"/>
  <c r="O48" i="14"/>
  <c r="P48" i="14" s="1"/>
  <c r="Q48" i="14" s="1"/>
  <c r="R48" i="14" s="1"/>
  <c r="N20" i="14"/>
  <c r="X14" i="14"/>
  <c r="X13" i="14"/>
  <c r="Q406" i="14"/>
  <c r="R406" i="14" s="1"/>
  <c r="V450" i="14"/>
  <c r="W450" i="14" s="1"/>
  <c r="V447" i="14"/>
  <c r="W447" i="14" s="1"/>
  <c r="O431" i="14"/>
  <c r="P431" i="14" s="1"/>
  <c r="L431" i="14"/>
  <c r="M431" i="14" s="1"/>
  <c r="N431" i="14"/>
  <c r="O401" i="14"/>
  <c r="P401" i="14" s="1"/>
  <c r="L401" i="14"/>
  <c r="M401" i="14" s="1"/>
  <c r="N401" i="14"/>
  <c r="L422" i="14"/>
  <c r="M422" i="14" s="1"/>
  <c r="N422" i="14"/>
  <c r="O422" i="14"/>
  <c r="P422" i="14" s="1"/>
  <c r="V449" i="14"/>
  <c r="W449" i="14" s="1"/>
  <c r="V427" i="14"/>
  <c r="W427" i="14" s="1"/>
  <c r="V435" i="14"/>
  <c r="W435" i="14" s="1"/>
  <c r="Q414" i="14"/>
  <c r="R414" i="14" s="1"/>
  <c r="Q373" i="14"/>
  <c r="R373" i="14" s="1"/>
  <c r="Q364" i="14"/>
  <c r="R364" i="14" s="1"/>
  <c r="N450" i="14"/>
  <c r="O450" i="14"/>
  <c r="P450" i="14" s="1"/>
  <c r="L450" i="14"/>
  <c r="M450" i="14" s="1"/>
  <c r="V443" i="14"/>
  <c r="W443" i="14" s="1"/>
  <c r="Q430" i="14"/>
  <c r="R430" i="14" s="1"/>
  <c r="X428" i="14"/>
  <c r="W428" i="14"/>
  <c r="V419" i="14"/>
  <c r="W419" i="14" s="1"/>
  <c r="W417" i="14"/>
  <c r="X417" i="14"/>
  <c r="O409" i="14"/>
  <c r="P409" i="14" s="1"/>
  <c r="L409" i="14"/>
  <c r="M409" i="14" s="1"/>
  <c r="N409" i="14"/>
  <c r="L447" i="14"/>
  <c r="M447" i="14" s="1"/>
  <c r="N447" i="14"/>
  <c r="O447" i="14"/>
  <c r="P447" i="14" s="1"/>
  <c r="V400" i="14"/>
  <c r="W400" i="14" s="1"/>
  <c r="L453" i="14"/>
  <c r="M453" i="14" s="1"/>
  <c r="N453" i="14"/>
  <c r="O453" i="14"/>
  <c r="P453" i="14" s="1"/>
  <c r="W448" i="14"/>
  <c r="X448" i="14"/>
  <c r="L445" i="14"/>
  <c r="M445" i="14" s="1"/>
  <c r="O445" i="14"/>
  <c r="P445" i="14" s="1"/>
  <c r="N445" i="14"/>
  <c r="L438" i="14"/>
  <c r="M438" i="14" s="1"/>
  <c r="N438" i="14"/>
  <c r="O438" i="14"/>
  <c r="P438" i="14" s="1"/>
  <c r="V424" i="14"/>
  <c r="W424" i="14" s="1"/>
  <c r="V452" i="14"/>
  <c r="W452" i="14" s="1"/>
  <c r="V442" i="14"/>
  <c r="W442" i="14" s="1"/>
  <c r="Q441" i="14"/>
  <c r="R441" i="14" s="1"/>
  <c r="V434" i="14"/>
  <c r="W434" i="14" s="1"/>
  <c r="Q428" i="14"/>
  <c r="R428" i="14" s="1"/>
  <c r="O417" i="14"/>
  <c r="P417" i="14" s="1"/>
  <c r="L417" i="14"/>
  <c r="M417" i="14" s="1"/>
  <c r="N417" i="14"/>
  <c r="Q415" i="14"/>
  <c r="R415" i="14" s="1"/>
  <c r="Q389" i="14"/>
  <c r="R389" i="14" s="1"/>
  <c r="Q339" i="14"/>
  <c r="R339" i="14" s="1"/>
  <c r="Q452" i="14"/>
  <c r="R452" i="14" s="1"/>
  <c r="L448" i="14"/>
  <c r="M448" i="14" s="1"/>
  <c r="N448" i="14"/>
  <c r="O448" i="14"/>
  <c r="P448" i="14" s="1"/>
  <c r="Q439" i="14"/>
  <c r="R439" i="14" s="1"/>
  <c r="Q433" i="14"/>
  <c r="R433" i="14" s="1"/>
  <c r="V416" i="14"/>
  <c r="W416" i="14" s="1"/>
  <c r="O357" i="14"/>
  <c r="P357" i="14" s="1"/>
  <c r="L357" i="14"/>
  <c r="M357" i="14" s="1"/>
  <c r="N357" i="14"/>
  <c r="V453" i="14"/>
  <c r="W453" i="14" s="1"/>
  <c r="L451" i="14"/>
  <c r="M451" i="14" s="1"/>
  <c r="V445" i="14"/>
  <c r="W445" i="14" s="1"/>
  <c r="V441" i="14"/>
  <c r="W441" i="14" s="1"/>
  <c r="L441" i="14"/>
  <c r="M441" i="14" s="1"/>
  <c r="X414" i="14"/>
  <c r="S413" i="14"/>
  <c r="N408" i="14"/>
  <c r="O408" i="14"/>
  <c r="P408" i="14" s="1"/>
  <c r="S405" i="14"/>
  <c r="X402" i="14"/>
  <c r="X401" i="14"/>
  <c r="L395" i="14"/>
  <c r="M395" i="14" s="1"/>
  <c r="N395" i="14"/>
  <c r="O395" i="14"/>
  <c r="P395" i="14" s="1"/>
  <c r="V384" i="14"/>
  <c r="W384" i="14" s="1"/>
  <c r="L374" i="14"/>
  <c r="M374" i="14" s="1"/>
  <c r="N374" i="14"/>
  <c r="O374" i="14"/>
  <c r="P374" i="14" s="1"/>
  <c r="X372" i="14"/>
  <c r="O369" i="14"/>
  <c r="P369" i="14" s="1"/>
  <c r="L369" i="14"/>
  <c r="M369" i="14" s="1"/>
  <c r="L363" i="14"/>
  <c r="M363" i="14" s="1"/>
  <c r="N363" i="14"/>
  <c r="O363" i="14"/>
  <c r="P363" i="14" s="1"/>
  <c r="X359" i="14"/>
  <c r="V356" i="14"/>
  <c r="W356" i="14" s="1"/>
  <c r="O352" i="14"/>
  <c r="P352" i="14" s="1"/>
  <c r="L352" i="14"/>
  <c r="M352" i="14" s="1"/>
  <c r="W349" i="14"/>
  <c r="X349" i="14"/>
  <c r="L333" i="14"/>
  <c r="M333" i="14" s="1"/>
  <c r="O333" i="14"/>
  <c r="P333" i="14" s="1"/>
  <c r="N333" i="14"/>
  <c r="Q330" i="14"/>
  <c r="R330" i="14" s="1"/>
  <c r="L329" i="14"/>
  <c r="M329" i="14" s="1"/>
  <c r="N329" i="14"/>
  <c r="O329" i="14"/>
  <c r="P329" i="14" s="1"/>
  <c r="V325" i="14"/>
  <c r="W325" i="14" s="1"/>
  <c r="V313" i="14"/>
  <c r="W313" i="14" s="1"/>
  <c r="W300" i="14"/>
  <c r="X300" i="14"/>
  <c r="V271" i="14"/>
  <c r="W271" i="14" s="1"/>
  <c r="O377" i="14"/>
  <c r="P377" i="14" s="1"/>
  <c r="L377" i="14"/>
  <c r="M377" i="14" s="1"/>
  <c r="Q365" i="14"/>
  <c r="R365" i="14" s="1"/>
  <c r="Q337" i="14"/>
  <c r="R337" i="14" s="1"/>
  <c r="V319" i="14"/>
  <c r="W319" i="14" s="1"/>
  <c r="L430" i="14"/>
  <c r="M430" i="14" s="1"/>
  <c r="N430" i="14"/>
  <c r="S429" i="14"/>
  <c r="X426" i="14"/>
  <c r="L414" i="14"/>
  <c r="M414" i="14" s="1"/>
  <c r="N414" i="14"/>
  <c r="L406" i="14"/>
  <c r="M406" i="14" s="1"/>
  <c r="N406" i="14"/>
  <c r="V389" i="14"/>
  <c r="W389" i="14" s="1"/>
  <c r="L387" i="14"/>
  <c r="M387" i="14" s="1"/>
  <c r="N387" i="14"/>
  <c r="O387" i="14"/>
  <c r="P387" i="14" s="1"/>
  <c r="V376" i="14"/>
  <c r="W376" i="14" s="1"/>
  <c r="L366" i="14"/>
  <c r="M366" i="14" s="1"/>
  <c r="N366" i="14"/>
  <c r="O366" i="14"/>
  <c r="P366" i="14" s="1"/>
  <c r="V353" i="14"/>
  <c r="W353" i="14" s="1"/>
  <c r="N342" i="14"/>
  <c r="L342" i="14"/>
  <c r="M342" i="14" s="1"/>
  <c r="O342" i="14"/>
  <c r="P342" i="14" s="1"/>
  <c r="L339" i="14"/>
  <c r="M339" i="14" s="1"/>
  <c r="N339" i="14"/>
  <c r="V328" i="14"/>
  <c r="W328" i="14" s="1"/>
  <c r="V316" i="14"/>
  <c r="W316" i="14" s="1"/>
  <c r="V275" i="14"/>
  <c r="W275" i="14" s="1"/>
  <c r="N254" i="14"/>
  <c r="O254" i="14"/>
  <c r="P254" i="14" s="1"/>
  <c r="L254" i="14"/>
  <c r="M254" i="14" s="1"/>
  <c r="N407" i="14"/>
  <c r="O407" i="14"/>
  <c r="P407" i="14" s="1"/>
  <c r="L354" i="14"/>
  <c r="M354" i="14" s="1"/>
  <c r="N354" i="14"/>
  <c r="V432" i="14"/>
  <c r="W432" i="14" s="1"/>
  <c r="O427" i="14"/>
  <c r="P427" i="14" s="1"/>
  <c r="O425" i="14"/>
  <c r="P425" i="14" s="1"/>
  <c r="L425" i="14"/>
  <c r="M425" i="14" s="1"/>
  <c r="X418" i="14"/>
  <c r="X410" i="14"/>
  <c r="X409" i="14"/>
  <c r="V408" i="14"/>
  <c r="W408" i="14" s="1"/>
  <c r="X395" i="14"/>
  <c r="V394" i="14"/>
  <c r="W394" i="14" s="1"/>
  <c r="X385" i="14"/>
  <c r="V381" i="14"/>
  <c r="W381" i="14" s="1"/>
  <c r="L379" i="14"/>
  <c r="M379" i="14" s="1"/>
  <c r="N379" i="14"/>
  <c r="O379" i="14"/>
  <c r="P379" i="14" s="1"/>
  <c r="V368" i="14"/>
  <c r="W368" i="14" s="1"/>
  <c r="V360" i="14"/>
  <c r="W360" i="14" s="1"/>
  <c r="V351" i="14"/>
  <c r="W351" i="14" s="1"/>
  <c r="N323" i="14"/>
  <c r="L323" i="14"/>
  <c r="M323" i="14" s="1"/>
  <c r="O323" i="14"/>
  <c r="P323" i="14" s="1"/>
  <c r="V317" i="14"/>
  <c r="W317" i="14" s="1"/>
  <c r="O316" i="14"/>
  <c r="P316" i="14" s="1"/>
  <c r="N316" i="14"/>
  <c r="L316" i="14"/>
  <c r="M316" i="14" s="1"/>
  <c r="L309" i="14"/>
  <c r="M309" i="14" s="1"/>
  <c r="N309" i="14"/>
  <c r="O309" i="14"/>
  <c r="P309" i="14" s="1"/>
  <c r="V307" i="14"/>
  <c r="W307" i="14" s="1"/>
  <c r="W289" i="14"/>
  <c r="X289" i="14"/>
  <c r="Q280" i="14"/>
  <c r="R280" i="14" s="1"/>
  <c r="V392" i="14"/>
  <c r="W392" i="14" s="1"/>
  <c r="V367" i="14"/>
  <c r="W367" i="14" s="1"/>
  <c r="N350" i="14"/>
  <c r="O350" i="14"/>
  <c r="P350" i="14" s="1"/>
  <c r="L350" i="14"/>
  <c r="M350" i="14" s="1"/>
  <c r="O449" i="14"/>
  <c r="P449" i="14" s="1"/>
  <c r="O443" i="14"/>
  <c r="P443" i="14" s="1"/>
  <c r="L440" i="14"/>
  <c r="M440" i="14" s="1"/>
  <c r="X429" i="14"/>
  <c r="N427" i="14"/>
  <c r="L424" i="14"/>
  <c r="M424" i="14" s="1"/>
  <c r="N423" i="14"/>
  <c r="X397" i="14"/>
  <c r="Q394" i="14"/>
  <c r="R394" i="14" s="1"/>
  <c r="N392" i="14"/>
  <c r="O392" i="14"/>
  <c r="P392" i="14" s="1"/>
  <c r="L392" i="14"/>
  <c r="M392" i="14" s="1"/>
  <c r="V386" i="14"/>
  <c r="W386" i="14" s="1"/>
  <c r="X377" i="14"/>
  <c r="X374" i="14"/>
  <c r="V373" i="14"/>
  <c r="W373" i="14" s="1"/>
  <c r="L371" i="14"/>
  <c r="M371" i="14" s="1"/>
  <c r="N371" i="14"/>
  <c r="O371" i="14"/>
  <c r="P371" i="14" s="1"/>
  <c r="X361" i="14"/>
  <c r="S359" i="14"/>
  <c r="L356" i="14"/>
  <c r="M356" i="14" s="1"/>
  <c r="N356" i="14"/>
  <c r="O356" i="14"/>
  <c r="P356" i="14" s="1"/>
  <c r="X354" i="14"/>
  <c r="O349" i="14"/>
  <c r="P349" i="14" s="1"/>
  <c r="L349" i="14"/>
  <c r="M349" i="14" s="1"/>
  <c r="X347" i="14"/>
  <c r="V336" i="14"/>
  <c r="W336" i="14" s="1"/>
  <c r="W258" i="14"/>
  <c r="X258" i="14"/>
  <c r="L398" i="14"/>
  <c r="M398" i="14" s="1"/>
  <c r="N398" i="14"/>
  <c r="L382" i="14"/>
  <c r="M382" i="14" s="1"/>
  <c r="N382" i="14"/>
  <c r="O382" i="14"/>
  <c r="P382" i="14" s="1"/>
  <c r="Q362" i="14"/>
  <c r="R362" i="14" s="1"/>
  <c r="X451" i="14"/>
  <c r="N449" i="14"/>
  <c r="S446" i="14"/>
  <c r="N443" i="14"/>
  <c r="V440" i="14"/>
  <c r="W440" i="14" s="1"/>
  <c r="O437" i="14"/>
  <c r="P437" i="14" s="1"/>
  <c r="O435" i="14"/>
  <c r="P435" i="14" s="1"/>
  <c r="N433" i="14"/>
  <c r="X431" i="14"/>
  <c r="O426" i="14"/>
  <c r="P426" i="14" s="1"/>
  <c r="X421" i="14"/>
  <c r="L420" i="14"/>
  <c r="M420" i="14" s="1"/>
  <c r="O420" i="14"/>
  <c r="P420" i="14" s="1"/>
  <c r="O419" i="14"/>
  <c r="P419" i="14" s="1"/>
  <c r="N415" i="14"/>
  <c r="X412" i="14"/>
  <c r="O411" i="14"/>
  <c r="P411" i="14" s="1"/>
  <c r="O410" i="14"/>
  <c r="P410" i="14" s="1"/>
  <c r="V391" i="14"/>
  <c r="W391" i="14" s="1"/>
  <c r="L389" i="14"/>
  <c r="M389" i="14" s="1"/>
  <c r="N389" i="14"/>
  <c r="Q386" i="14"/>
  <c r="R386" i="14" s="1"/>
  <c r="N384" i="14"/>
  <c r="O384" i="14"/>
  <c r="P384" i="14" s="1"/>
  <c r="L384" i="14"/>
  <c r="M384" i="14" s="1"/>
  <c r="Q381" i="14"/>
  <c r="R381" i="14" s="1"/>
  <c r="V378" i="14"/>
  <c r="W378" i="14" s="1"/>
  <c r="V365" i="14"/>
  <c r="W365" i="14" s="1"/>
  <c r="N364" i="14"/>
  <c r="L364" i="14"/>
  <c r="M364" i="14" s="1"/>
  <c r="L353" i="14"/>
  <c r="M353" i="14" s="1"/>
  <c r="N353" i="14"/>
  <c r="O353" i="14"/>
  <c r="P353" i="14" s="1"/>
  <c r="O351" i="14"/>
  <c r="P351" i="14" s="1"/>
  <c r="L351" i="14"/>
  <c r="M351" i="14" s="1"/>
  <c r="N351" i="14"/>
  <c r="W337" i="14"/>
  <c r="X337" i="14"/>
  <c r="Q336" i="14"/>
  <c r="R336" i="14" s="1"/>
  <c r="Q334" i="14"/>
  <c r="R334" i="14" s="1"/>
  <c r="V326" i="14"/>
  <c r="W326" i="14" s="1"/>
  <c r="X326" i="14"/>
  <c r="V324" i="14"/>
  <c r="W324" i="14" s="1"/>
  <c r="V296" i="14"/>
  <c r="W296" i="14" s="1"/>
  <c r="V285" i="14"/>
  <c r="W285" i="14" s="1"/>
  <c r="O277" i="14"/>
  <c r="P277" i="14" s="1"/>
  <c r="L277" i="14"/>
  <c r="M277" i="14" s="1"/>
  <c r="N277" i="14"/>
  <c r="R249" i="14"/>
  <c r="S249" i="14"/>
  <c r="O451" i="14"/>
  <c r="P451" i="14" s="1"/>
  <c r="S442" i="14"/>
  <c r="N439" i="14"/>
  <c r="N437" i="14"/>
  <c r="S436" i="14"/>
  <c r="S434" i="14"/>
  <c r="X433" i="14"/>
  <c r="N426" i="14"/>
  <c r="X423" i="14"/>
  <c r="L415" i="14"/>
  <c r="M415" i="14" s="1"/>
  <c r="X413" i="14"/>
  <c r="L412" i="14"/>
  <c r="M412" i="14" s="1"/>
  <c r="O412" i="14"/>
  <c r="P412" i="14" s="1"/>
  <c r="N410" i="14"/>
  <c r="X405" i="14"/>
  <c r="X403" i="14"/>
  <c r="N399" i="14"/>
  <c r="O399" i="14"/>
  <c r="P399" i="14" s="1"/>
  <c r="O393" i="14"/>
  <c r="P393" i="14" s="1"/>
  <c r="L393" i="14"/>
  <c r="M393" i="14" s="1"/>
  <c r="W388" i="14"/>
  <c r="X388" i="14"/>
  <c r="V383" i="14"/>
  <c r="W383" i="14" s="1"/>
  <c r="L381" i="14"/>
  <c r="M381" i="14" s="1"/>
  <c r="N381" i="14"/>
  <c r="X379" i="14"/>
  <c r="N376" i="14"/>
  <c r="O376" i="14"/>
  <c r="P376" i="14" s="1"/>
  <c r="L376" i="14"/>
  <c r="M376" i="14" s="1"/>
  <c r="V370" i="14"/>
  <c r="W370" i="14" s="1"/>
  <c r="L359" i="14"/>
  <c r="M359" i="14" s="1"/>
  <c r="N359" i="14"/>
  <c r="V357" i="14"/>
  <c r="W357" i="14" s="1"/>
  <c r="V355" i="14"/>
  <c r="W355" i="14" s="1"/>
  <c r="V352" i="14"/>
  <c r="W352" i="14" s="1"/>
  <c r="V350" i="14"/>
  <c r="W350" i="14" s="1"/>
  <c r="O343" i="14"/>
  <c r="P343" i="14" s="1"/>
  <c r="L343" i="14"/>
  <c r="M343" i="14" s="1"/>
  <c r="N343" i="14"/>
  <c r="L340" i="14"/>
  <c r="M340" i="14" s="1"/>
  <c r="N340" i="14"/>
  <c r="O340" i="14"/>
  <c r="P340" i="14" s="1"/>
  <c r="Q279" i="14"/>
  <c r="R279" i="14" s="1"/>
  <c r="Q278" i="14"/>
  <c r="R278" i="14" s="1"/>
  <c r="O444" i="14"/>
  <c r="P444" i="14" s="1"/>
  <c r="N441" i="14"/>
  <c r="X439" i="14"/>
  <c r="L439" i="14"/>
  <c r="M439" i="14" s="1"/>
  <c r="L433" i="14"/>
  <c r="M433" i="14" s="1"/>
  <c r="Q421" i="14"/>
  <c r="R421" i="14" s="1"/>
  <c r="L419" i="14"/>
  <c r="M419" i="14" s="1"/>
  <c r="X415" i="14"/>
  <c r="L411" i="14"/>
  <c r="M411" i="14" s="1"/>
  <c r="L407" i="14"/>
  <c r="M407" i="14" s="1"/>
  <c r="N400" i="14"/>
  <c r="O400" i="14"/>
  <c r="P400" i="14" s="1"/>
  <c r="O398" i="14"/>
  <c r="P398" i="14" s="1"/>
  <c r="L390" i="14"/>
  <c r="M390" i="14" s="1"/>
  <c r="N390" i="14"/>
  <c r="O390" i="14"/>
  <c r="P390" i="14" s="1"/>
  <c r="O385" i="14"/>
  <c r="P385" i="14" s="1"/>
  <c r="L385" i="14"/>
  <c r="M385" i="14" s="1"/>
  <c r="N377" i="14"/>
  <c r="V375" i="14"/>
  <c r="W375" i="14" s="1"/>
  <c r="L373" i="14"/>
  <c r="M373" i="14" s="1"/>
  <c r="N373" i="14"/>
  <c r="X371" i="14"/>
  <c r="Q370" i="14"/>
  <c r="R370" i="14" s="1"/>
  <c r="N368" i="14"/>
  <c r="O368" i="14"/>
  <c r="P368" i="14" s="1"/>
  <c r="L368" i="14"/>
  <c r="M368" i="14" s="1"/>
  <c r="V363" i="14"/>
  <c r="W363" i="14" s="1"/>
  <c r="Q361" i="14"/>
  <c r="R361" i="14" s="1"/>
  <c r="V358" i="14"/>
  <c r="W358" i="14" s="1"/>
  <c r="Q355" i="14"/>
  <c r="R355" i="14" s="1"/>
  <c r="O354" i="14"/>
  <c r="P354" i="14" s="1"/>
  <c r="V342" i="14"/>
  <c r="W342" i="14" s="1"/>
  <c r="O341" i="14"/>
  <c r="P341" i="14" s="1"/>
  <c r="L341" i="14"/>
  <c r="M341" i="14" s="1"/>
  <c r="N341" i="14"/>
  <c r="L326" i="14"/>
  <c r="M326" i="14" s="1"/>
  <c r="N326" i="14"/>
  <c r="O326" i="14"/>
  <c r="P326" i="14" s="1"/>
  <c r="Q324" i="14"/>
  <c r="R324" i="14" s="1"/>
  <c r="L281" i="14"/>
  <c r="M281" i="14" s="1"/>
  <c r="N281" i="14"/>
  <c r="O281" i="14"/>
  <c r="P281" i="14" s="1"/>
  <c r="Q263" i="14"/>
  <c r="R263" i="14" s="1"/>
  <c r="Q258" i="14"/>
  <c r="R258" i="14" s="1"/>
  <c r="L348" i="14"/>
  <c r="M348" i="14" s="1"/>
  <c r="N348" i="14"/>
  <c r="S347" i="14"/>
  <c r="Q345" i="14"/>
  <c r="R345" i="14" s="1"/>
  <c r="X344" i="14"/>
  <c r="O335" i="14"/>
  <c r="P335" i="14" s="1"/>
  <c r="L335" i="14"/>
  <c r="M335" i="14" s="1"/>
  <c r="X329" i="14"/>
  <c r="Q285" i="14"/>
  <c r="R285" i="14" s="1"/>
  <c r="S285" i="14"/>
  <c r="N283" i="14"/>
  <c r="O283" i="14"/>
  <c r="P283" i="14" s="1"/>
  <c r="L283" i="14"/>
  <c r="M283" i="14" s="1"/>
  <c r="V277" i="14"/>
  <c r="W277" i="14" s="1"/>
  <c r="W262" i="14"/>
  <c r="X262" i="14"/>
  <c r="V257" i="14"/>
  <c r="W257" i="14" s="1"/>
  <c r="W255" i="14"/>
  <c r="X255" i="14"/>
  <c r="L183" i="14"/>
  <c r="M183" i="14" s="1"/>
  <c r="O183" i="14"/>
  <c r="P183" i="14" s="1"/>
  <c r="N183" i="14"/>
  <c r="O404" i="14"/>
  <c r="P404" i="14" s="1"/>
  <c r="O396" i="14"/>
  <c r="P396" i="14" s="1"/>
  <c r="O388" i="14"/>
  <c r="P388" i="14" s="1"/>
  <c r="O380" i="14"/>
  <c r="P380" i="14" s="1"/>
  <c r="O372" i="14"/>
  <c r="P372" i="14" s="1"/>
  <c r="X327" i="14"/>
  <c r="X323" i="14"/>
  <c r="V322" i="14"/>
  <c r="W322" i="14" s="1"/>
  <c r="X320" i="14"/>
  <c r="Q317" i="14"/>
  <c r="R317" i="14" s="1"/>
  <c r="X310" i="14"/>
  <c r="O301" i="14"/>
  <c r="P301" i="14" s="1"/>
  <c r="L301" i="14"/>
  <c r="M301" i="14" s="1"/>
  <c r="L298" i="14"/>
  <c r="M298" i="14" s="1"/>
  <c r="O298" i="14"/>
  <c r="P298" i="14" s="1"/>
  <c r="V291" i="14"/>
  <c r="W291" i="14" s="1"/>
  <c r="N290" i="14"/>
  <c r="L290" i="14"/>
  <c r="M290" i="14" s="1"/>
  <c r="V279" i="14"/>
  <c r="W279" i="14" s="1"/>
  <c r="N275" i="14"/>
  <c r="O275" i="14"/>
  <c r="P275" i="14" s="1"/>
  <c r="L275" i="14"/>
  <c r="M275" i="14" s="1"/>
  <c r="Q259" i="14"/>
  <c r="R259" i="14" s="1"/>
  <c r="L248" i="14"/>
  <c r="M248" i="14" s="1"/>
  <c r="O248" i="14"/>
  <c r="P248" i="14" s="1"/>
  <c r="N248" i="14"/>
  <c r="Q195" i="14"/>
  <c r="R195" i="14" s="1"/>
  <c r="V334" i="14"/>
  <c r="W334" i="14" s="1"/>
  <c r="O332" i="14"/>
  <c r="P332" i="14" s="1"/>
  <c r="L332" i="14"/>
  <c r="M332" i="14" s="1"/>
  <c r="N331" i="14"/>
  <c r="L331" i="14"/>
  <c r="M331" i="14" s="1"/>
  <c r="O331" i="14"/>
  <c r="P331" i="14" s="1"/>
  <c r="V308" i="14"/>
  <c r="W308" i="14" s="1"/>
  <c r="Q306" i="14"/>
  <c r="R306" i="14" s="1"/>
  <c r="L305" i="14"/>
  <c r="M305" i="14" s="1"/>
  <c r="O305" i="14"/>
  <c r="P305" i="14" s="1"/>
  <c r="N305" i="14"/>
  <c r="X297" i="14"/>
  <c r="V292" i="14"/>
  <c r="W292" i="14" s="1"/>
  <c r="N282" i="14"/>
  <c r="L282" i="14"/>
  <c r="M282" i="14" s="1"/>
  <c r="O282" i="14"/>
  <c r="P282" i="14" s="1"/>
  <c r="V276" i="14"/>
  <c r="W276" i="14" s="1"/>
  <c r="Q271" i="14"/>
  <c r="R271" i="14" s="1"/>
  <c r="Q268" i="14"/>
  <c r="R268" i="14" s="1"/>
  <c r="N266" i="14"/>
  <c r="O266" i="14"/>
  <c r="P266" i="14" s="1"/>
  <c r="L266" i="14"/>
  <c r="M266" i="14" s="1"/>
  <c r="L260" i="14"/>
  <c r="M260" i="14" s="1"/>
  <c r="N260" i="14"/>
  <c r="O260" i="14"/>
  <c r="P260" i="14" s="1"/>
  <c r="W243" i="14"/>
  <c r="X243" i="14"/>
  <c r="N229" i="14"/>
  <c r="O229" i="14"/>
  <c r="P229" i="14" s="1"/>
  <c r="L229" i="14"/>
  <c r="M229" i="14" s="1"/>
  <c r="Q225" i="14"/>
  <c r="R225" i="14" s="1"/>
  <c r="O391" i="14"/>
  <c r="P391" i="14" s="1"/>
  <c r="O383" i="14"/>
  <c r="P383" i="14" s="1"/>
  <c r="O375" i="14"/>
  <c r="P375" i="14" s="1"/>
  <c r="O367" i="14"/>
  <c r="P367" i="14" s="1"/>
  <c r="L365" i="14"/>
  <c r="M365" i="14" s="1"/>
  <c r="O360" i="14"/>
  <c r="P360" i="14" s="1"/>
  <c r="O344" i="14"/>
  <c r="P344" i="14" s="1"/>
  <c r="X332" i="14"/>
  <c r="L295" i="14"/>
  <c r="M295" i="14" s="1"/>
  <c r="N295" i="14"/>
  <c r="O295" i="14"/>
  <c r="P295" i="14" s="1"/>
  <c r="L294" i="14"/>
  <c r="M294" i="14" s="1"/>
  <c r="O294" i="14"/>
  <c r="P294" i="14" s="1"/>
  <c r="L288" i="14"/>
  <c r="M288" i="14" s="1"/>
  <c r="N288" i="14"/>
  <c r="O288" i="14"/>
  <c r="P288" i="14" s="1"/>
  <c r="N198" i="14"/>
  <c r="O198" i="14"/>
  <c r="P198" i="14" s="1"/>
  <c r="L198" i="14"/>
  <c r="M198" i="14" s="1"/>
  <c r="O346" i="14"/>
  <c r="P346" i="14" s="1"/>
  <c r="X333" i="14"/>
  <c r="L322" i="14"/>
  <c r="M322" i="14" s="1"/>
  <c r="N322" i="14"/>
  <c r="O322" i="14"/>
  <c r="P322" i="14" s="1"/>
  <c r="S321" i="14"/>
  <c r="O320" i="14"/>
  <c r="P320" i="14" s="1"/>
  <c r="N319" i="14"/>
  <c r="O319" i="14"/>
  <c r="P319" i="14" s="1"/>
  <c r="L318" i="14"/>
  <c r="M318" i="14" s="1"/>
  <c r="N318" i="14"/>
  <c r="N310" i="14"/>
  <c r="O310" i="14"/>
  <c r="P310" i="14" s="1"/>
  <c r="L310" i="14"/>
  <c r="M310" i="14" s="1"/>
  <c r="Q308" i="14"/>
  <c r="R308" i="14" s="1"/>
  <c r="V304" i="14"/>
  <c r="W304" i="14" s="1"/>
  <c r="L302" i="14"/>
  <c r="M302" i="14" s="1"/>
  <c r="N302" i="14"/>
  <c r="O302" i="14"/>
  <c r="P302" i="14" s="1"/>
  <c r="N299" i="14"/>
  <c r="O299" i="14"/>
  <c r="P299" i="14" s="1"/>
  <c r="L299" i="14"/>
  <c r="M299" i="14" s="1"/>
  <c r="V283" i="14"/>
  <c r="W283" i="14" s="1"/>
  <c r="O276" i="14"/>
  <c r="P276" i="14" s="1"/>
  <c r="L276" i="14"/>
  <c r="M276" i="14" s="1"/>
  <c r="N274" i="14"/>
  <c r="O274" i="14"/>
  <c r="P274" i="14" s="1"/>
  <c r="L274" i="14"/>
  <c r="M274" i="14" s="1"/>
  <c r="V267" i="14"/>
  <c r="W267" i="14" s="1"/>
  <c r="V240" i="14"/>
  <c r="W240" i="14" s="1"/>
  <c r="X348" i="14"/>
  <c r="O348" i="14"/>
  <c r="P348" i="14" s="1"/>
  <c r="N346" i="14"/>
  <c r="N335" i="14"/>
  <c r="V331" i="14"/>
  <c r="W331" i="14" s="1"/>
  <c r="N328" i="14"/>
  <c r="O328" i="14"/>
  <c r="P328" i="14" s="1"/>
  <c r="N325" i="14"/>
  <c r="O325" i="14"/>
  <c r="P325" i="14" s="1"/>
  <c r="O314" i="14"/>
  <c r="P314" i="14" s="1"/>
  <c r="V301" i="14"/>
  <c r="W301" i="14" s="1"/>
  <c r="L289" i="14"/>
  <c r="M289" i="14" s="1"/>
  <c r="O289" i="14"/>
  <c r="P289" i="14" s="1"/>
  <c r="N289" i="14"/>
  <c r="W272" i="14"/>
  <c r="X272" i="14"/>
  <c r="V268" i="14"/>
  <c r="W268" i="14" s="1"/>
  <c r="V254" i="14"/>
  <c r="W254" i="14" s="1"/>
  <c r="V242" i="14"/>
  <c r="W242" i="14" s="1"/>
  <c r="L297" i="14"/>
  <c r="M297" i="14" s="1"/>
  <c r="O297" i="14"/>
  <c r="P297" i="14" s="1"/>
  <c r="X293" i="14"/>
  <c r="V266" i="14"/>
  <c r="W266" i="14" s="1"/>
  <c r="X251" i="14"/>
  <c r="Q250" i="14"/>
  <c r="R250" i="14" s="1"/>
  <c r="O231" i="14"/>
  <c r="P231" i="14" s="1"/>
  <c r="N231" i="14"/>
  <c r="L231" i="14"/>
  <c r="M231" i="14" s="1"/>
  <c r="Q226" i="14"/>
  <c r="R226" i="14" s="1"/>
  <c r="O223" i="14"/>
  <c r="P223" i="14" s="1"/>
  <c r="L223" i="14"/>
  <c r="M223" i="14" s="1"/>
  <c r="N223" i="14"/>
  <c r="Q219" i="14"/>
  <c r="R219" i="14" s="1"/>
  <c r="N213" i="14"/>
  <c r="O213" i="14"/>
  <c r="P213" i="14" s="1"/>
  <c r="L213" i="14"/>
  <c r="M213" i="14" s="1"/>
  <c r="L196" i="14"/>
  <c r="M196" i="14" s="1"/>
  <c r="N196" i="14"/>
  <c r="O196" i="14"/>
  <c r="P196" i="14" s="1"/>
  <c r="O327" i="14"/>
  <c r="P327" i="14" s="1"/>
  <c r="X288" i="14"/>
  <c r="V282" i="14"/>
  <c r="W282" i="14" s="1"/>
  <c r="Q244" i="14"/>
  <c r="R244" i="14" s="1"/>
  <c r="N291" i="14"/>
  <c r="O291" i="14"/>
  <c r="P291" i="14" s="1"/>
  <c r="L280" i="14"/>
  <c r="M280" i="14" s="1"/>
  <c r="N280" i="14"/>
  <c r="L273" i="14"/>
  <c r="M273" i="14" s="1"/>
  <c r="N273" i="14"/>
  <c r="O273" i="14"/>
  <c r="P273" i="14" s="1"/>
  <c r="X269" i="14"/>
  <c r="V260" i="14"/>
  <c r="W260" i="14" s="1"/>
  <c r="Q240" i="14"/>
  <c r="R240" i="14" s="1"/>
  <c r="Q227" i="14"/>
  <c r="R227" i="14" s="1"/>
  <c r="Q220" i="14"/>
  <c r="R220" i="14" s="1"/>
  <c r="L324" i="14"/>
  <c r="M324" i="14" s="1"/>
  <c r="L315" i="14"/>
  <c r="M315" i="14" s="1"/>
  <c r="L300" i="14"/>
  <c r="M300" i="14" s="1"/>
  <c r="O293" i="14"/>
  <c r="P293" i="14" s="1"/>
  <c r="S292" i="14"/>
  <c r="V274" i="14"/>
  <c r="W274" i="14" s="1"/>
  <c r="L272" i="14"/>
  <c r="M272" i="14" s="1"/>
  <c r="N272" i="14"/>
  <c r="O272" i="14"/>
  <c r="P272" i="14" s="1"/>
  <c r="X261" i="14"/>
  <c r="N251" i="14"/>
  <c r="O251" i="14"/>
  <c r="P251" i="14" s="1"/>
  <c r="O246" i="14"/>
  <c r="P246" i="14" s="1"/>
  <c r="N246" i="14"/>
  <c r="L246" i="14"/>
  <c r="M246" i="14" s="1"/>
  <c r="X241" i="14"/>
  <c r="R237" i="14"/>
  <c r="S237" i="14"/>
  <c r="N230" i="14"/>
  <c r="O230" i="14"/>
  <c r="P230" i="14" s="1"/>
  <c r="L230" i="14"/>
  <c r="M230" i="14" s="1"/>
  <c r="Q208" i="14"/>
  <c r="R208" i="14" s="1"/>
  <c r="O313" i="14"/>
  <c r="P313" i="14" s="1"/>
  <c r="X309" i="14"/>
  <c r="O307" i="14"/>
  <c r="P307" i="14" s="1"/>
  <c r="X298" i="14"/>
  <c r="O286" i="14"/>
  <c r="P286" i="14" s="1"/>
  <c r="X284" i="14"/>
  <c r="O269" i="14"/>
  <c r="P269" i="14" s="1"/>
  <c r="L265" i="14"/>
  <c r="M265" i="14" s="1"/>
  <c r="N265" i="14"/>
  <c r="O265" i="14"/>
  <c r="P265" i="14" s="1"/>
  <c r="L264" i="14"/>
  <c r="M264" i="14" s="1"/>
  <c r="N264" i="14"/>
  <c r="O264" i="14"/>
  <c r="P264" i="14" s="1"/>
  <c r="Q262" i="14"/>
  <c r="R262" i="14" s="1"/>
  <c r="N257" i="14"/>
  <c r="O257" i="14"/>
  <c r="P257" i="14" s="1"/>
  <c r="L256" i="14"/>
  <c r="M256" i="14" s="1"/>
  <c r="N256" i="14"/>
  <c r="O256" i="14"/>
  <c r="P256" i="14" s="1"/>
  <c r="O255" i="14"/>
  <c r="P255" i="14" s="1"/>
  <c r="L255" i="14"/>
  <c r="M255" i="14" s="1"/>
  <c r="V249" i="14"/>
  <c r="W249" i="14" s="1"/>
  <c r="L241" i="14"/>
  <c r="M241" i="14" s="1"/>
  <c r="N241" i="14"/>
  <c r="O241" i="14"/>
  <c r="P241" i="14" s="1"/>
  <c r="L232" i="14"/>
  <c r="M232" i="14" s="1"/>
  <c r="N232" i="14"/>
  <c r="O232" i="14"/>
  <c r="P232" i="14" s="1"/>
  <c r="W219" i="14"/>
  <c r="X219" i="14"/>
  <c r="V199" i="14"/>
  <c r="W199" i="14" s="1"/>
  <c r="L194" i="14"/>
  <c r="M194" i="14" s="1"/>
  <c r="N194" i="14"/>
  <c r="O194" i="14"/>
  <c r="P194" i="14" s="1"/>
  <c r="Q175" i="14"/>
  <c r="R175" i="14" s="1"/>
  <c r="N313" i="14"/>
  <c r="N297" i="14"/>
  <c r="N292" i="14"/>
  <c r="V290" i="14"/>
  <c r="W290" i="14" s="1"/>
  <c r="N286" i="14"/>
  <c r="N269" i="14"/>
  <c r="N267" i="14"/>
  <c r="O267" i="14"/>
  <c r="P267" i="14" s="1"/>
  <c r="X263" i="14"/>
  <c r="L243" i="14"/>
  <c r="M243" i="14" s="1"/>
  <c r="O243" i="14"/>
  <c r="P243" i="14" s="1"/>
  <c r="N243" i="14"/>
  <c r="X238" i="14"/>
  <c r="V233" i="14"/>
  <c r="W233" i="14" s="1"/>
  <c r="S235" i="14"/>
  <c r="S234" i="14"/>
  <c r="X224" i="14"/>
  <c r="X223" i="14"/>
  <c r="V222" i="14"/>
  <c r="W222" i="14" s="1"/>
  <c r="V212" i="14"/>
  <c r="W212" i="14" s="1"/>
  <c r="V205" i="14"/>
  <c r="W205" i="14" s="1"/>
  <c r="Q201" i="14"/>
  <c r="R201" i="14" s="1"/>
  <c r="V200" i="14"/>
  <c r="W200" i="14" s="1"/>
  <c r="L195" i="14"/>
  <c r="M195" i="14" s="1"/>
  <c r="N195" i="14"/>
  <c r="V193" i="14"/>
  <c r="W193" i="14" s="1"/>
  <c r="L186" i="14"/>
  <c r="M186" i="14" s="1"/>
  <c r="N186" i="14"/>
  <c r="O186" i="14"/>
  <c r="P186" i="14" s="1"/>
  <c r="X248" i="14"/>
  <c r="X232" i="14"/>
  <c r="X231" i="14"/>
  <c r="X215" i="14"/>
  <c r="L204" i="14"/>
  <c r="M204" i="14" s="1"/>
  <c r="N204" i="14"/>
  <c r="O204" i="14"/>
  <c r="P204" i="14" s="1"/>
  <c r="Q203" i="14"/>
  <c r="R203" i="14" s="1"/>
  <c r="S202" i="14"/>
  <c r="O199" i="14"/>
  <c r="P199" i="14" s="1"/>
  <c r="L199" i="14"/>
  <c r="M199" i="14" s="1"/>
  <c r="N199" i="14"/>
  <c r="V192" i="14"/>
  <c r="W192" i="14" s="1"/>
  <c r="V229" i="14"/>
  <c r="W229" i="14" s="1"/>
  <c r="S228" i="14"/>
  <c r="X226" i="14"/>
  <c r="Q217" i="14"/>
  <c r="R217" i="14" s="1"/>
  <c r="V216" i="14"/>
  <c r="W216" i="14" s="1"/>
  <c r="N214" i="14"/>
  <c r="O214" i="14"/>
  <c r="P214" i="14" s="1"/>
  <c r="L214" i="14"/>
  <c r="M214" i="14" s="1"/>
  <c r="N190" i="14"/>
  <c r="O190" i="14"/>
  <c r="P190" i="14" s="1"/>
  <c r="L190" i="14"/>
  <c r="M190" i="14" s="1"/>
  <c r="L187" i="14"/>
  <c r="M187" i="14" s="1"/>
  <c r="N187" i="14"/>
  <c r="O187" i="14"/>
  <c r="P187" i="14" s="1"/>
  <c r="X247" i="14"/>
  <c r="X225" i="14"/>
  <c r="Q211" i="14"/>
  <c r="R211" i="14" s="1"/>
  <c r="X209" i="14"/>
  <c r="V206" i="14"/>
  <c r="W206" i="14" s="1"/>
  <c r="N197" i="14"/>
  <c r="O197" i="14"/>
  <c r="P197" i="14" s="1"/>
  <c r="V168" i="14"/>
  <c r="W168" i="14" s="1"/>
  <c r="L128" i="14"/>
  <c r="M128" i="14" s="1"/>
  <c r="N128" i="14"/>
  <c r="O128" i="14"/>
  <c r="P128" i="14" s="1"/>
  <c r="V122" i="14"/>
  <c r="W122" i="14" s="1"/>
  <c r="X246" i="14"/>
  <c r="L239" i="14"/>
  <c r="M239" i="14" s="1"/>
  <c r="O239" i="14"/>
  <c r="P239" i="14" s="1"/>
  <c r="L220" i="14"/>
  <c r="M220" i="14" s="1"/>
  <c r="N220" i="14"/>
  <c r="S218" i="14"/>
  <c r="Q216" i="14"/>
  <c r="R216" i="14" s="1"/>
  <c r="O215" i="14"/>
  <c r="P215" i="14" s="1"/>
  <c r="L215" i="14"/>
  <c r="M215" i="14" s="1"/>
  <c r="V213" i="14"/>
  <c r="W213" i="14" s="1"/>
  <c r="V184" i="14"/>
  <c r="W184" i="14" s="1"/>
  <c r="L168" i="14"/>
  <c r="M168" i="14" s="1"/>
  <c r="N168" i="14"/>
  <c r="O168" i="14"/>
  <c r="P168" i="14" s="1"/>
  <c r="V166" i="14"/>
  <c r="W166" i="14" s="1"/>
  <c r="L135" i="14"/>
  <c r="M135" i="14" s="1"/>
  <c r="N135" i="14"/>
  <c r="O135" i="14"/>
  <c r="P135" i="14" s="1"/>
  <c r="X256" i="14"/>
  <c r="L242" i="14"/>
  <c r="M242" i="14" s="1"/>
  <c r="O242" i="14"/>
  <c r="P242" i="14" s="1"/>
  <c r="L233" i="14"/>
  <c r="M233" i="14" s="1"/>
  <c r="O233" i="14"/>
  <c r="P233" i="14" s="1"/>
  <c r="N222" i="14"/>
  <c r="O222" i="14"/>
  <c r="P222" i="14" s="1"/>
  <c r="N221" i="14"/>
  <c r="O221" i="14"/>
  <c r="P221" i="14" s="1"/>
  <c r="Q185" i="14"/>
  <c r="R185" i="14" s="1"/>
  <c r="X181" i="14"/>
  <c r="Q178" i="14"/>
  <c r="R178" i="14" s="1"/>
  <c r="V154" i="14"/>
  <c r="W154" i="14" s="1"/>
  <c r="O247" i="14"/>
  <c r="P247" i="14" s="1"/>
  <c r="V245" i="14"/>
  <c r="W245" i="14" s="1"/>
  <c r="N245" i="14"/>
  <c r="O245" i="14"/>
  <c r="P245" i="14" s="1"/>
  <c r="X239" i="14"/>
  <c r="N238" i="14"/>
  <c r="O238" i="14"/>
  <c r="P238" i="14" s="1"/>
  <c r="O236" i="14"/>
  <c r="P236" i="14" s="1"/>
  <c r="L228" i="14"/>
  <c r="M228" i="14" s="1"/>
  <c r="N228" i="14"/>
  <c r="X220" i="14"/>
  <c r="N216" i="14"/>
  <c r="L216" i="14"/>
  <c r="M216" i="14" s="1"/>
  <c r="V214" i="14"/>
  <c r="W214" i="14" s="1"/>
  <c r="X210" i="14"/>
  <c r="V190" i="14"/>
  <c r="W190" i="14" s="1"/>
  <c r="N189" i="14"/>
  <c r="O189" i="14"/>
  <c r="P189" i="14" s="1"/>
  <c r="L189" i="14"/>
  <c r="M189" i="14" s="1"/>
  <c r="O171" i="14"/>
  <c r="P171" i="14" s="1"/>
  <c r="L171" i="14"/>
  <c r="M171" i="14" s="1"/>
  <c r="N171" i="14"/>
  <c r="L152" i="14"/>
  <c r="M152" i="14" s="1"/>
  <c r="N152" i="14"/>
  <c r="O152" i="14"/>
  <c r="P152" i="14" s="1"/>
  <c r="N145" i="14"/>
  <c r="O145" i="14"/>
  <c r="P145" i="14" s="1"/>
  <c r="L145" i="14"/>
  <c r="M145" i="14" s="1"/>
  <c r="O139" i="14"/>
  <c r="P139" i="14" s="1"/>
  <c r="L139" i="14"/>
  <c r="M139" i="14" s="1"/>
  <c r="N139" i="14"/>
  <c r="V128" i="14"/>
  <c r="W128" i="14" s="1"/>
  <c r="V103" i="14"/>
  <c r="W103" i="14" s="1"/>
  <c r="X178" i="14"/>
  <c r="S169" i="14"/>
  <c r="S166" i="14"/>
  <c r="Q166" i="14"/>
  <c r="R166" i="14" s="1"/>
  <c r="N105" i="14"/>
  <c r="L105" i="14"/>
  <c r="M105" i="14" s="1"/>
  <c r="O105" i="14"/>
  <c r="P105" i="14" s="1"/>
  <c r="V208" i="14"/>
  <c r="W208" i="14" s="1"/>
  <c r="X207" i="14"/>
  <c r="Q200" i="14"/>
  <c r="R200" i="14" s="1"/>
  <c r="X186" i="14"/>
  <c r="V182" i="14"/>
  <c r="W182" i="14" s="1"/>
  <c r="Q181" i="14"/>
  <c r="R181" i="14" s="1"/>
  <c r="S181" i="14"/>
  <c r="V180" i="14"/>
  <c r="W180" i="14" s="1"/>
  <c r="L176" i="14"/>
  <c r="M176" i="14" s="1"/>
  <c r="N176" i="14"/>
  <c r="O176" i="14"/>
  <c r="P176" i="14" s="1"/>
  <c r="L175" i="14"/>
  <c r="M175" i="14" s="1"/>
  <c r="N175" i="14"/>
  <c r="X172" i="14"/>
  <c r="V170" i="14"/>
  <c r="W170" i="14" s="1"/>
  <c r="N148" i="14"/>
  <c r="O148" i="14"/>
  <c r="P148" i="14" s="1"/>
  <c r="L148" i="14"/>
  <c r="M148" i="14" s="1"/>
  <c r="V146" i="14"/>
  <c r="W146" i="14" s="1"/>
  <c r="V141" i="14"/>
  <c r="W141" i="14" s="1"/>
  <c r="V130" i="14"/>
  <c r="W130" i="14" s="1"/>
  <c r="Q116" i="14"/>
  <c r="R116" i="14" s="1"/>
  <c r="L212" i="14"/>
  <c r="M212" i="14" s="1"/>
  <c r="N212" i="14"/>
  <c r="O212" i="14"/>
  <c r="P212" i="14" s="1"/>
  <c r="O210" i="14"/>
  <c r="P210" i="14" s="1"/>
  <c r="N205" i="14"/>
  <c r="O205" i="14"/>
  <c r="P205" i="14" s="1"/>
  <c r="L203" i="14"/>
  <c r="M203" i="14" s="1"/>
  <c r="N203" i="14"/>
  <c r="V189" i="14"/>
  <c r="W189" i="14" s="1"/>
  <c r="V174" i="14"/>
  <c r="W174" i="14" s="1"/>
  <c r="L172" i="14"/>
  <c r="M172" i="14" s="1"/>
  <c r="N172" i="14"/>
  <c r="O172" i="14"/>
  <c r="P172" i="14" s="1"/>
  <c r="Q159" i="14"/>
  <c r="R159" i="14" s="1"/>
  <c r="O155" i="14"/>
  <c r="P155" i="14" s="1"/>
  <c r="L155" i="14"/>
  <c r="M155" i="14" s="1"/>
  <c r="N155" i="14"/>
  <c r="Q149" i="14"/>
  <c r="R149" i="14" s="1"/>
  <c r="Q144" i="14"/>
  <c r="R144" i="14" s="1"/>
  <c r="L136" i="14"/>
  <c r="M136" i="14" s="1"/>
  <c r="N136" i="14"/>
  <c r="O136" i="14"/>
  <c r="P136" i="14" s="1"/>
  <c r="N130" i="14"/>
  <c r="O130" i="14"/>
  <c r="P130" i="14" s="1"/>
  <c r="L130" i="14"/>
  <c r="M130" i="14" s="1"/>
  <c r="V125" i="14"/>
  <c r="W125" i="14" s="1"/>
  <c r="Q117" i="14"/>
  <c r="R117" i="14" s="1"/>
  <c r="Q68" i="14"/>
  <c r="R68" i="14" s="1"/>
  <c r="Q78" i="14"/>
  <c r="R78" i="14" s="1"/>
  <c r="L211" i="14"/>
  <c r="M211" i="14" s="1"/>
  <c r="N211" i="14"/>
  <c r="N206" i="14"/>
  <c r="O206" i="14"/>
  <c r="P206" i="14" s="1"/>
  <c r="L206" i="14"/>
  <c r="M206" i="14" s="1"/>
  <c r="V197" i="14"/>
  <c r="W197" i="14" s="1"/>
  <c r="L188" i="14"/>
  <c r="M188" i="14" s="1"/>
  <c r="N188" i="14"/>
  <c r="O188" i="14"/>
  <c r="P188" i="14" s="1"/>
  <c r="L182" i="14"/>
  <c r="M182" i="14" s="1"/>
  <c r="N182" i="14"/>
  <c r="O182" i="14"/>
  <c r="P182" i="14" s="1"/>
  <c r="N180" i="14"/>
  <c r="O180" i="14"/>
  <c r="P180" i="14" s="1"/>
  <c r="N164" i="14"/>
  <c r="O164" i="14"/>
  <c r="P164" i="14" s="1"/>
  <c r="L164" i="14"/>
  <c r="M164" i="14" s="1"/>
  <c r="L160" i="14"/>
  <c r="M160" i="14" s="1"/>
  <c r="O160" i="14"/>
  <c r="P160" i="14" s="1"/>
  <c r="N160" i="14"/>
  <c r="V157" i="14"/>
  <c r="W157" i="14" s="1"/>
  <c r="V150" i="14"/>
  <c r="W150" i="14" s="1"/>
  <c r="L134" i="14"/>
  <c r="M134" i="14" s="1"/>
  <c r="O134" i="14"/>
  <c r="P134" i="14" s="1"/>
  <c r="N134" i="14"/>
  <c r="Q127" i="14"/>
  <c r="R127" i="14" s="1"/>
  <c r="V114" i="14"/>
  <c r="W114" i="14" s="1"/>
  <c r="Q104" i="14"/>
  <c r="R104" i="14" s="1"/>
  <c r="X218" i="14"/>
  <c r="X202" i="14"/>
  <c r="V198" i="14"/>
  <c r="W198" i="14" s="1"/>
  <c r="X191" i="14"/>
  <c r="Q184" i="14"/>
  <c r="R184" i="14" s="1"/>
  <c r="V165" i="14"/>
  <c r="W165" i="14" s="1"/>
  <c r="V162" i="14"/>
  <c r="W162" i="14" s="1"/>
  <c r="Q156" i="14"/>
  <c r="R156" i="14" s="1"/>
  <c r="O177" i="14"/>
  <c r="P177" i="14" s="1"/>
  <c r="S174" i="14"/>
  <c r="O167" i="14"/>
  <c r="P167" i="14" s="1"/>
  <c r="N156" i="14"/>
  <c r="X151" i="14"/>
  <c r="X149" i="14"/>
  <c r="N138" i="14"/>
  <c r="O138" i="14"/>
  <c r="P138" i="14" s="1"/>
  <c r="X116" i="14"/>
  <c r="N113" i="14"/>
  <c r="L113" i="14"/>
  <c r="M113" i="14" s="1"/>
  <c r="O113" i="14"/>
  <c r="P113" i="14" s="1"/>
  <c r="Q109" i="14"/>
  <c r="R109" i="14" s="1"/>
  <c r="X107" i="14"/>
  <c r="L101" i="14"/>
  <c r="M101" i="14" s="1"/>
  <c r="N101" i="14"/>
  <c r="O101" i="14"/>
  <c r="P101" i="14" s="1"/>
  <c r="S97" i="14"/>
  <c r="N90" i="14"/>
  <c r="O90" i="14"/>
  <c r="P90" i="14" s="1"/>
  <c r="L90" i="14"/>
  <c r="M90" i="14" s="1"/>
  <c r="Q88" i="14"/>
  <c r="R88" i="14" s="1"/>
  <c r="V85" i="14"/>
  <c r="W85" i="14" s="1"/>
  <c r="V60" i="14"/>
  <c r="W60" i="14" s="1"/>
  <c r="S158" i="14"/>
  <c r="O147" i="14"/>
  <c r="P147" i="14" s="1"/>
  <c r="L147" i="14"/>
  <c r="M147" i="14" s="1"/>
  <c r="N146" i="14"/>
  <c r="O146" i="14"/>
  <c r="P146" i="14" s="1"/>
  <c r="L144" i="14"/>
  <c r="M144" i="14" s="1"/>
  <c r="N144" i="14"/>
  <c r="S143" i="14"/>
  <c r="Q141" i="14"/>
  <c r="R141" i="14" s="1"/>
  <c r="X140" i="14"/>
  <c r="X139" i="14"/>
  <c r="V138" i="14"/>
  <c r="W138" i="14" s="1"/>
  <c r="O131" i="14"/>
  <c r="P131" i="14" s="1"/>
  <c r="L131" i="14"/>
  <c r="M131" i="14" s="1"/>
  <c r="V129" i="14"/>
  <c r="W129" i="14" s="1"/>
  <c r="X123" i="14"/>
  <c r="L120" i="14"/>
  <c r="M120" i="14" s="1"/>
  <c r="N120" i="14"/>
  <c r="O120" i="14"/>
  <c r="P120" i="14" s="1"/>
  <c r="S119" i="14"/>
  <c r="X111" i="14"/>
  <c r="V108" i="14"/>
  <c r="W108" i="14" s="1"/>
  <c r="V99" i="14"/>
  <c r="W99" i="14" s="1"/>
  <c r="N98" i="14"/>
  <c r="O98" i="14"/>
  <c r="P98" i="14" s="1"/>
  <c r="O62" i="14"/>
  <c r="P62" i="14" s="1"/>
  <c r="N62" i="14"/>
  <c r="L62" i="14"/>
  <c r="M62" i="14" s="1"/>
  <c r="W51" i="14"/>
  <c r="X51" i="14"/>
  <c r="X175" i="14"/>
  <c r="X171" i="14"/>
  <c r="X164" i="14"/>
  <c r="O163" i="14"/>
  <c r="P163" i="14" s="1"/>
  <c r="L163" i="14"/>
  <c r="M163" i="14" s="1"/>
  <c r="N153" i="14"/>
  <c r="O153" i="14"/>
  <c r="P153" i="14" s="1"/>
  <c r="X124" i="14"/>
  <c r="N121" i="14"/>
  <c r="O121" i="14"/>
  <c r="P121" i="14" s="1"/>
  <c r="L119" i="14"/>
  <c r="M119" i="14" s="1"/>
  <c r="N119" i="14"/>
  <c r="L118" i="14"/>
  <c r="M118" i="14" s="1"/>
  <c r="O118" i="14"/>
  <c r="P118" i="14" s="1"/>
  <c r="N114" i="14"/>
  <c r="O114" i="14"/>
  <c r="P114" i="14" s="1"/>
  <c r="V94" i="14"/>
  <c r="W94" i="14" s="1"/>
  <c r="V79" i="14"/>
  <c r="W79" i="14" s="1"/>
  <c r="V69" i="14"/>
  <c r="W69" i="14" s="1"/>
  <c r="X179" i="14"/>
  <c r="N170" i="14"/>
  <c r="O170" i="14"/>
  <c r="P170" i="14" s="1"/>
  <c r="X167" i="14"/>
  <c r="O165" i="14"/>
  <c r="P165" i="14" s="1"/>
  <c r="X163" i="14"/>
  <c r="O161" i="14"/>
  <c r="P161" i="14" s="1"/>
  <c r="X156" i="14"/>
  <c r="N154" i="14"/>
  <c r="O154" i="14"/>
  <c r="P154" i="14" s="1"/>
  <c r="O151" i="14"/>
  <c r="P151" i="14" s="1"/>
  <c r="X148" i="14"/>
  <c r="X147" i="14"/>
  <c r="O140" i="14"/>
  <c r="P140" i="14" s="1"/>
  <c r="Q124" i="14"/>
  <c r="R124" i="14" s="1"/>
  <c r="X118" i="14"/>
  <c r="X117" i="14"/>
  <c r="O115" i="14"/>
  <c r="P115" i="14" s="1"/>
  <c r="L115" i="14"/>
  <c r="M115" i="14" s="1"/>
  <c r="V113" i="14"/>
  <c r="W113" i="14" s="1"/>
  <c r="S111" i="14"/>
  <c r="X109" i="14"/>
  <c r="O107" i="14"/>
  <c r="P107" i="14" s="1"/>
  <c r="N107" i="14"/>
  <c r="L103" i="14"/>
  <c r="M103" i="14" s="1"/>
  <c r="N103" i="14"/>
  <c r="O103" i="14"/>
  <c r="P103" i="14" s="1"/>
  <c r="W96" i="14"/>
  <c r="X96" i="14"/>
  <c r="N89" i="14"/>
  <c r="O89" i="14"/>
  <c r="P89" i="14" s="1"/>
  <c r="L89" i="14"/>
  <c r="M89" i="14" s="1"/>
  <c r="N178" i="14"/>
  <c r="X173" i="14"/>
  <c r="L173" i="14"/>
  <c r="M173" i="14" s="1"/>
  <c r="X169" i="14"/>
  <c r="N162" i="14"/>
  <c r="O162" i="14"/>
  <c r="P162" i="14" s="1"/>
  <c r="L161" i="14"/>
  <c r="M161" i="14" s="1"/>
  <c r="X159" i="14"/>
  <c r="X158" i="14"/>
  <c r="L158" i="14"/>
  <c r="M158" i="14" s="1"/>
  <c r="O157" i="14"/>
  <c r="P157" i="14" s="1"/>
  <c r="X155" i="14"/>
  <c r="X153" i="14"/>
  <c r="X152" i="14"/>
  <c r="N151" i="14"/>
  <c r="X142" i="14"/>
  <c r="L142" i="14"/>
  <c r="M142" i="14" s="1"/>
  <c r="O142" i="14"/>
  <c r="P142" i="14" s="1"/>
  <c r="N140" i="14"/>
  <c r="X131" i="14"/>
  <c r="X120" i="14"/>
  <c r="V101" i="14"/>
  <c r="W101" i="14" s="1"/>
  <c r="O99" i="14"/>
  <c r="P99" i="14" s="1"/>
  <c r="L99" i="14"/>
  <c r="M99" i="14" s="1"/>
  <c r="N99" i="14"/>
  <c r="L79" i="14"/>
  <c r="M79" i="14" s="1"/>
  <c r="N79" i="14"/>
  <c r="O79" i="14"/>
  <c r="P79" i="14" s="1"/>
  <c r="V42" i="14"/>
  <c r="W42" i="14" s="1"/>
  <c r="L165" i="14"/>
  <c r="M165" i="14" s="1"/>
  <c r="X161" i="14"/>
  <c r="X132" i="14"/>
  <c r="N129" i="14"/>
  <c r="O129" i="14"/>
  <c r="P129" i="14" s="1"/>
  <c r="L127" i="14"/>
  <c r="M127" i="14" s="1"/>
  <c r="N127" i="14"/>
  <c r="L126" i="14"/>
  <c r="M126" i="14" s="1"/>
  <c r="O126" i="14"/>
  <c r="P126" i="14" s="1"/>
  <c r="N122" i="14"/>
  <c r="O122" i="14"/>
  <c r="P122" i="14" s="1"/>
  <c r="L108" i="14"/>
  <c r="M108" i="14" s="1"/>
  <c r="O108" i="14"/>
  <c r="P108" i="14" s="1"/>
  <c r="V105" i="14"/>
  <c r="W105" i="14" s="1"/>
  <c r="X98" i="14"/>
  <c r="Q94" i="14"/>
  <c r="R94" i="14" s="1"/>
  <c r="Q61" i="14"/>
  <c r="R61" i="14" s="1"/>
  <c r="L150" i="14"/>
  <c r="M150" i="14" s="1"/>
  <c r="O150" i="14"/>
  <c r="P150" i="14" s="1"/>
  <c r="N137" i="14"/>
  <c r="O137" i="14"/>
  <c r="P137" i="14" s="1"/>
  <c r="O123" i="14"/>
  <c r="P123" i="14" s="1"/>
  <c r="L123" i="14"/>
  <c r="M123" i="14" s="1"/>
  <c r="V121" i="14"/>
  <c r="W121" i="14" s="1"/>
  <c r="X115" i="14"/>
  <c r="L104" i="14"/>
  <c r="M104" i="14" s="1"/>
  <c r="N104" i="14"/>
  <c r="L96" i="14"/>
  <c r="M96" i="14" s="1"/>
  <c r="N96" i="14"/>
  <c r="O96" i="14"/>
  <c r="P96" i="14" s="1"/>
  <c r="L92" i="14"/>
  <c r="M92" i="14" s="1"/>
  <c r="N92" i="14"/>
  <c r="O92" i="14"/>
  <c r="P92" i="14" s="1"/>
  <c r="Q80" i="14"/>
  <c r="R80" i="14" s="1"/>
  <c r="Q54" i="14"/>
  <c r="R54" i="14" s="1"/>
  <c r="O93" i="14"/>
  <c r="P93" i="14" s="1"/>
  <c r="X91" i="14"/>
  <c r="N65" i="14"/>
  <c r="L65" i="14"/>
  <c r="M65" i="14" s="1"/>
  <c r="X59" i="14"/>
  <c r="O55" i="14"/>
  <c r="P55" i="14" s="1"/>
  <c r="L55" i="14"/>
  <c r="M55" i="14" s="1"/>
  <c r="Q46" i="14"/>
  <c r="R46" i="14" s="1"/>
  <c r="N106" i="14"/>
  <c r="O106" i="14"/>
  <c r="P106" i="14" s="1"/>
  <c r="X100" i="14"/>
  <c r="L88" i="14"/>
  <c r="M88" i="14" s="1"/>
  <c r="N88" i="14"/>
  <c r="S87" i="14"/>
  <c r="Q85" i="14"/>
  <c r="R85" i="14" s="1"/>
  <c r="X84" i="14"/>
  <c r="X83" i="14"/>
  <c r="N71" i="14"/>
  <c r="L71" i="14"/>
  <c r="M71" i="14" s="1"/>
  <c r="O71" i="14"/>
  <c r="P71" i="14" s="1"/>
  <c r="Q66" i="14"/>
  <c r="R66" i="14" s="1"/>
  <c r="W64" i="14"/>
  <c r="X64" i="14"/>
  <c r="V63" i="14"/>
  <c r="W63" i="14" s="1"/>
  <c r="O58" i="14"/>
  <c r="P58" i="14" s="1"/>
  <c r="L58" i="14"/>
  <c r="M58" i="14" s="1"/>
  <c r="V10" i="14"/>
  <c r="W10" i="14" s="1"/>
  <c r="V81" i="14"/>
  <c r="W81" i="14" s="1"/>
  <c r="Q69" i="14"/>
  <c r="R69" i="14" s="1"/>
  <c r="Q60" i="14"/>
  <c r="R60" i="14" s="1"/>
  <c r="L59" i="14"/>
  <c r="M59" i="14" s="1"/>
  <c r="N59" i="14"/>
  <c r="O59" i="14"/>
  <c r="P59" i="14" s="1"/>
  <c r="S56" i="14"/>
  <c r="O47" i="14"/>
  <c r="P47" i="14" s="1"/>
  <c r="L47" i="14"/>
  <c r="M47" i="14" s="1"/>
  <c r="N47" i="14"/>
  <c r="L29" i="14"/>
  <c r="M29" i="14" s="1"/>
  <c r="N29" i="14"/>
  <c r="O29" i="14"/>
  <c r="P29" i="14" s="1"/>
  <c r="Q20" i="14"/>
  <c r="R20" i="14" s="1"/>
  <c r="O84" i="14"/>
  <c r="P84" i="14" s="1"/>
  <c r="N56" i="14"/>
  <c r="L56" i="14"/>
  <c r="M56" i="14" s="1"/>
  <c r="O53" i="14"/>
  <c r="P53" i="14" s="1"/>
  <c r="L53" i="14"/>
  <c r="M53" i="14" s="1"/>
  <c r="L86" i="14"/>
  <c r="M86" i="14" s="1"/>
  <c r="O86" i="14"/>
  <c r="P86" i="14" s="1"/>
  <c r="V77" i="14"/>
  <c r="W77" i="14" s="1"/>
  <c r="X66" i="14"/>
  <c r="N63" i="14"/>
  <c r="L63" i="14"/>
  <c r="M63" i="14" s="1"/>
  <c r="O63" i="14"/>
  <c r="P63" i="14" s="1"/>
  <c r="W58" i="14"/>
  <c r="X58" i="14"/>
  <c r="V52" i="14"/>
  <c r="W52" i="14" s="1"/>
  <c r="Q51" i="14"/>
  <c r="R51" i="14" s="1"/>
  <c r="Q34" i="14"/>
  <c r="R34" i="14" s="1"/>
  <c r="V32" i="14"/>
  <c r="W32" i="14" s="1"/>
  <c r="S82" i="14"/>
  <c r="Q76" i="14"/>
  <c r="R76" i="14" s="1"/>
  <c r="O74" i="14"/>
  <c r="P74" i="14" s="1"/>
  <c r="N74" i="14"/>
  <c r="V67" i="14"/>
  <c r="W67" i="14" s="1"/>
  <c r="Q65" i="14"/>
  <c r="R65" i="14" s="1"/>
  <c r="X62" i="14"/>
  <c r="L54" i="14"/>
  <c r="M54" i="14" s="1"/>
  <c r="N54" i="14"/>
  <c r="W38" i="14"/>
  <c r="X38" i="14"/>
  <c r="V21" i="14"/>
  <c r="W21" i="14" s="1"/>
  <c r="X92" i="14"/>
  <c r="O91" i="14"/>
  <c r="P91" i="14" s="1"/>
  <c r="L91" i="14"/>
  <c r="M91" i="14" s="1"/>
  <c r="L83" i="14"/>
  <c r="M83" i="14" s="1"/>
  <c r="N83" i="14"/>
  <c r="O83" i="14"/>
  <c r="P83" i="14" s="1"/>
  <c r="N81" i="14"/>
  <c r="L81" i="14"/>
  <c r="M81" i="14" s="1"/>
  <c r="O81" i="14"/>
  <c r="P81" i="14" s="1"/>
  <c r="X78" i="14"/>
  <c r="V73" i="14"/>
  <c r="W73" i="14" s="1"/>
  <c r="O70" i="14"/>
  <c r="P70" i="14" s="1"/>
  <c r="L70" i="14"/>
  <c r="M70" i="14" s="1"/>
  <c r="N70" i="14"/>
  <c r="W68" i="14"/>
  <c r="X68" i="14"/>
  <c r="L61" i="14"/>
  <c r="M61" i="14" s="1"/>
  <c r="N61" i="14"/>
  <c r="O57" i="14"/>
  <c r="P57" i="14" s="1"/>
  <c r="L57" i="14"/>
  <c r="M57" i="14" s="1"/>
  <c r="L52" i="14"/>
  <c r="M52" i="14" s="1"/>
  <c r="O52" i="14"/>
  <c r="P52" i="14" s="1"/>
  <c r="N52" i="14"/>
  <c r="Q21" i="14"/>
  <c r="R21" i="14" s="1"/>
  <c r="L69" i="14"/>
  <c r="M69" i="14" s="1"/>
  <c r="N69" i="14"/>
  <c r="V50" i="14"/>
  <c r="W50" i="14" s="1"/>
  <c r="V48" i="14"/>
  <c r="W48" i="14" s="1"/>
  <c r="L43" i="14"/>
  <c r="M43" i="14" s="1"/>
  <c r="O43" i="14"/>
  <c r="P43" i="14" s="1"/>
  <c r="V26" i="14"/>
  <c r="W26" i="14" s="1"/>
  <c r="O25" i="14"/>
  <c r="P25" i="14" s="1"/>
  <c r="L25" i="14"/>
  <c r="M25" i="14" s="1"/>
  <c r="V17" i="14"/>
  <c r="W17" i="14" s="1"/>
  <c r="N16" i="14"/>
  <c r="O16" i="14"/>
  <c r="P16" i="14" s="1"/>
  <c r="L16" i="14"/>
  <c r="M16" i="14" s="1"/>
  <c r="K7" i="14"/>
  <c r="V65" i="14"/>
  <c r="W65" i="14" s="1"/>
  <c r="V45" i="14"/>
  <c r="W45" i="14" s="1"/>
  <c r="L44" i="14"/>
  <c r="M44" i="14" s="1"/>
  <c r="N44" i="14"/>
  <c r="O44" i="14"/>
  <c r="P44" i="14" s="1"/>
  <c r="N40" i="14"/>
  <c r="O40" i="14"/>
  <c r="P40" i="14" s="1"/>
  <c r="L40" i="14"/>
  <c r="M40" i="14" s="1"/>
  <c r="X35" i="14"/>
  <c r="X28" i="14"/>
  <c r="W28" i="14"/>
  <c r="V24" i="14"/>
  <c r="W24" i="14" s="1"/>
  <c r="V18" i="14"/>
  <c r="W18" i="14" s="1"/>
  <c r="V57" i="14"/>
  <c r="W57" i="14" s="1"/>
  <c r="X55" i="14"/>
  <c r="Q41" i="14"/>
  <c r="R41" i="14" s="1"/>
  <c r="V33" i="14"/>
  <c r="W33" i="14" s="1"/>
  <c r="N32" i="14"/>
  <c r="O32" i="14"/>
  <c r="P32" i="14" s="1"/>
  <c r="L32" i="14"/>
  <c r="M32" i="14" s="1"/>
  <c r="L77" i="14"/>
  <c r="M77" i="14" s="1"/>
  <c r="V56" i="14"/>
  <c r="W56" i="14" s="1"/>
  <c r="X43" i="14"/>
  <c r="V39" i="14"/>
  <c r="W39" i="14" s="1"/>
  <c r="L35" i="14"/>
  <c r="M35" i="14" s="1"/>
  <c r="O35" i="14"/>
  <c r="P35" i="14" s="1"/>
  <c r="N35" i="14"/>
  <c r="L30" i="14"/>
  <c r="M30" i="14" s="1"/>
  <c r="N30" i="14"/>
  <c r="O30" i="14"/>
  <c r="P30" i="14" s="1"/>
  <c r="X20" i="14"/>
  <c r="W20" i="14"/>
  <c r="X75" i="14"/>
  <c r="O73" i="14"/>
  <c r="P73" i="14" s="1"/>
  <c r="V71" i="14"/>
  <c r="W71" i="14" s="1"/>
  <c r="N66" i="14"/>
  <c r="L50" i="14"/>
  <c r="M50" i="14" s="1"/>
  <c r="N50" i="14"/>
  <c r="O49" i="14"/>
  <c r="P49" i="14" s="1"/>
  <c r="N49" i="14"/>
  <c r="L49" i="14"/>
  <c r="M49" i="14" s="1"/>
  <c r="W47" i="14"/>
  <c r="X47" i="14"/>
  <c r="N39" i="14"/>
  <c r="O39" i="14"/>
  <c r="P39" i="14" s="1"/>
  <c r="L39" i="14"/>
  <c r="M39" i="14" s="1"/>
  <c r="V34" i="14"/>
  <c r="W34" i="14" s="1"/>
  <c r="Q28" i="14"/>
  <c r="R28" i="14" s="1"/>
  <c r="N24" i="14"/>
  <c r="O24" i="14"/>
  <c r="P24" i="14" s="1"/>
  <c r="L24" i="14"/>
  <c r="M24" i="14" s="1"/>
  <c r="Q8" i="14"/>
  <c r="R8" i="14" s="1"/>
  <c r="Q37" i="14"/>
  <c r="R37" i="14" s="1"/>
  <c r="Q13" i="14"/>
  <c r="R13" i="14" s="1"/>
  <c r="X44" i="14"/>
  <c r="N41" i="14"/>
  <c r="X37" i="14"/>
  <c r="S12" i="14"/>
  <c r="Q11" i="14"/>
  <c r="R11" i="14" s="1"/>
  <c r="Q10" i="14"/>
  <c r="R10" i="14" s="1"/>
  <c r="L6" i="14"/>
  <c r="M6" i="14" s="1"/>
  <c r="N6" i="14" s="1"/>
  <c r="L46" i="14"/>
  <c r="M46" i="14" s="1"/>
  <c r="N46" i="14"/>
  <c r="O45" i="14"/>
  <c r="P45" i="14" s="1"/>
  <c r="S33" i="14"/>
  <c r="N31" i="14"/>
  <c r="O31" i="14"/>
  <c r="P31" i="14" s="1"/>
  <c r="L27" i="14"/>
  <c r="M27" i="14" s="1"/>
  <c r="O27" i="14"/>
  <c r="P27" i="14" s="1"/>
  <c r="V23" i="14"/>
  <c r="W23" i="14" s="1"/>
  <c r="Q18" i="14"/>
  <c r="R18" i="14" s="1"/>
  <c r="N15" i="14"/>
  <c r="O15" i="14"/>
  <c r="P15" i="14" s="1"/>
  <c r="L14" i="14"/>
  <c r="M14" i="14" s="1"/>
  <c r="N14" i="14" s="1"/>
  <c r="L13" i="14"/>
  <c r="M13" i="14" s="1"/>
  <c r="N13" i="14" s="1"/>
  <c r="X6" i="14"/>
  <c r="N10" i="14"/>
  <c r="L8" i="14"/>
  <c r="M8" i="14" s="1"/>
  <c r="N8" i="14" s="1"/>
  <c r="V40" i="14"/>
  <c r="W40" i="14" s="1"/>
  <c r="L33" i="14"/>
  <c r="M33" i="14" s="1"/>
  <c r="L17" i="14"/>
  <c r="M17" i="14" s="1"/>
  <c r="X11" i="14"/>
  <c r="S6" i="14"/>
  <c r="X25" i="14"/>
  <c r="L22" i="14"/>
  <c r="M22" i="14" s="1"/>
  <c r="N22" i="14"/>
  <c r="O22" i="14"/>
  <c r="P22" i="14" s="1"/>
  <c r="L21" i="14"/>
  <c r="M21" i="14" s="1"/>
  <c r="N21" i="14"/>
  <c r="X9" i="14"/>
  <c r="V8" i="14"/>
  <c r="W8" i="14" s="1"/>
  <c r="S42" i="14"/>
  <c r="L38" i="14"/>
  <c r="M38" i="14" s="1"/>
  <c r="N38" i="14"/>
  <c r="O38" i="14"/>
  <c r="P38" i="14" s="1"/>
  <c r="L37" i="14"/>
  <c r="M37" i="14" s="1"/>
  <c r="N37" i="14"/>
  <c r="V31" i="14"/>
  <c r="W31" i="14" s="1"/>
  <c r="N23" i="14"/>
  <c r="O23" i="14"/>
  <c r="P23" i="14" s="1"/>
  <c r="L19" i="14"/>
  <c r="M19" i="14" s="1"/>
  <c r="O19" i="14"/>
  <c r="P19" i="14" s="1"/>
  <c r="V15" i="14"/>
  <c r="W15" i="14" s="1"/>
  <c r="S9" i="14"/>
  <c r="V16" i="14"/>
  <c r="W16" i="14" s="1"/>
  <c r="K5" i="14"/>
  <c r="O4" i="14"/>
  <c r="P4" i="14" s="1"/>
  <c r="T4" i="14" s="1"/>
  <c r="U4" i="14" s="1"/>
  <c r="T80" i="15"/>
  <c r="U80" i="15" s="1"/>
  <c r="V80" i="15" s="1"/>
  <c r="W80" i="15" s="1"/>
  <c r="T36" i="15"/>
  <c r="U36" i="15" s="1"/>
  <c r="V36" i="15" s="1"/>
  <c r="W36" i="15" s="1"/>
  <c r="O332" i="15"/>
  <c r="P332" i="15" s="1"/>
  <c r="Q332" i="15" s="1"/>
  <c r="R332" i="15" s="1"/>
  <c r="T34" i="15"/>
  <c r="U34" i="15" s="1"/>
  <c r="V34" i="15" s="1"/>
  <c r="W34" i="15" s="1"/>
  <c r="T23" i="15"/>
  <c r="U23" i="15" s="1"/>
  <c r="V23" i="15" s="1"/>
  <c r="W23" i="15" s="1"/>
  <c r="T24" i="15"/>
  <c r="U24" i="15" s="1"/>
  <c r="V24" i="15" s="1"/>
  <c r="W24" i="15" s="1"/>
  <c r="T32" i="15"/>
  <c r="U32" i="15" s="1"/>
  <c r="V32" i="15" s="1"/>
  <c r="W32" i="15" s="1"/>
  <c r="T15" i="15"/>
  <c r="U15" i="15" s="1"/>
  <c r="V15" i="15" s="1"/>
  <c r="W15" i="15" s="1"/>
  <c r="T18" i="15"/>
  <c r="U18" i="15" s="1"/>
  <c r="V18" i="15" s="1"/>
  <c r="W18" i="15" s="1"/>
  <c r="N418" i="15"/>
  <c r="J477" i="15"/>
  <c r="T8" i="15"/>
  <c r="U8" i="15" s="1"/>
  <c r="T13" i="15"/>
  <c r="U13" i="15" s="1"/>
  <c r="V13" i="15" s="1"/>
  <c r="W13" i="15" s="1"/>
  <c r="T14" i="15"/>
  <c r="U14" i="15" s="1"/>
  <c r="V14" i="15" s="1"/>
  <c r="W14" i="15" s="1"/>
  <c r="T6" i="15"/>
  <c r="U6" i="15" s="1"/>
  <c r="V6" i="15" s="1"/>
  <c r="T11" i="15"/>
  <c r="U11" i="15" s="1"/>
  <c r="V11" i="15" s="1"/>
  <c r="W11" i="15" s="1"/>
  <c r="T17" i="15"/>
  <c r="U17" i="15" s="1"/>
  <c r="V17" i="15" s="1"/>
  <c r="W17" i="15" s="1"/>
  <c r="O451" i="15"/>
  <c r="P451" i="15" s="1"/>
  <c r="Q451" i="15" s="1"/>
  <c r="R451" i="15" s="1"/>
  <c r="J478" i="15"/>
  <c r="O263" i="15"/>
  <c r="P263" i="15" s="1"/>
  <c r="Q263" i="15" s="1"/>
  <c r="R263" i="15" s="1"/>
  <c r="O354" i="15"/>
  <c r="P354" i="15" s="1"/>
  <c r="Q354" i="15" s="1"/>
  <c r="R354" i="15" s="1"/>
  <c r="O9" i="15"/>
  <c r="P9" i="15" s="1"/>
  <c r="Q9" i="15" s="1"/>
  <c r="J470" i="15"/>
  <c r="O330" i="15"/>
  <c r="P330" i="15" s="1"/>
  <c r="Q330" i="15" s="1"/>
  <c r="R330" i="15" s="1"/>
  <c r="J479" i="15"/>
  <c r="N328" i="15"/>
  <c r="L422" i="15"/>
  <c r="M422" i="15" s="1"/>
  <c r="J469" i="15"/>
  <c r="O422" i="15"/>
  <c r="P422" i="15" s="1"/>
  <c r="Q422" i="15" s="1"/>
  <c r="R422" i="15" s="1"/>
  <c r="O309" i="15"/>
  <c r="P309" i="15" s="1"/>
  <c r="Q309" i="15" s="1"/>
  <c r="R309" i="15" s="1"/>
  <c r="L358" i="15"/>
  <c r="M358" i="15" s="1"/>
  <c r="N140" i="15"/>
  <c r="L203" i="15"/>
  <c r="M203" i="15" s="1"/>
  <c r="N327" i="15"/>
  <c r="N191" i="15"/>
  <c r="N332" i="15"/>
  <c r="N426" i="15"/>
  <c r="O69" i="15"/>
  <c r="P69" i="15" s="1"/>
  <c r="Q69" i="15" s="1"/>
  <c r="R69" i="15" s="1"/>
  <c r="L95" i="15"/>
  <c r="M95" i="15" s="1"/>
  <c r="L247" i="15"/>
  <c r="M247" i="15" s="1"/>
  <c r="L258" i="15"/>
  <c r="M258" i="15" s="1"/>
  <c r="X415" i="15"/>
  <c r="J466" i="15"/>
  <c r="L120" i="15"/>
  <c r="M120" i="15" s="1"/>
  <c r="N296" i="15"/>
  <c r="L348" i="15"/>
  <c r="M348" i="15" s="1"/>
  <c r="O362" i="15"/>
  <c r="P362" i="15" s="1"/>
  <c r="Q362" i="15" s="1"/>
  <c r="R362" i="15" s="1"/>
  <c r="L98" i="15"/>
  <c r="M98" i="15" s="1"/>
  <c r="N141" i="15"/>
  <c r="X284" i="15"/>
  <c r="O348" i="15"/>
  <c r="P348" i="15" s="1"/>
  <c r="Q348" i="15" s="1"/>
  <c r="R348" i="15" s="1"/>
  <c r="O321" i="15"/>
  <c r="P321" i="15" s="1"/>
  <c r="Q321" i="15" s="1"/>
  <c r="R321" i="15" s="1"/>
  <c r="N203" i="15"/>
  <c r="L328" i="15"/>
  <c r="M328" i="15" s="1"/>
  <c r="N330" i="15"/>
  <c r="O358" i="15"/>
  <c r="P358" i="15" s="1"/>
  <c r="Q358" i="15" s="1"/>
  <c r="R358" i="15" s="1"/>
  <c r="O426" i="15"/>
  <c r="P426" i="15" s="1"/>
  <c r="O65" i="15"/>
  <c r="P65" i="15" s="1"/>
  <c r="Q65" i="15" s="1"/>
  <c r="R65" i="15" s="1"/>
  <c r="L65" i="15"/>
  <c r="M65" i="15" s="1"/>
  <c r="N65" i="15" s="1"/>
  <c r="L76" i="15"/>
  <c r="M76" i="15" s="1"/>
  <c r="N76" i="15" s="1"/>
  <c r="O76" i="15"/>
  <c r="P76" i="15" s="1"/>
  <c r="Q76" i="15" s="1"/>
  <c r="R76" i="15" s="1"/>
  <c r="O66" i="15"/>
  <c r="P66" i="15" s="1"/>
  <c r="Q66" i="15" s="1"/>
  <c r="R66" i="15" s="1"/>
  <c r="O113" i="15"/>
  <c r="P113" i="15" s="1"/>
  <c r="Q113" i="15" s="1"/>
  <c r="R113" i="15" s="1"/>
  <c r="L117" i="15"/>
  <c r="M117" i="15" s="1"/>
  <c r="X156" i="15"/>
  <c r="L226" i="15"/>
  <c r="M226" i="15" s="1"/>
  <c r="N240" i="15"/>
  <c r="N263" i="15"/>
  <c r="N294" i="15"/>
  <c r="X306" i="15"/>
  <c r="O323" i="15"/>
  <c r="P323" i="15" s="1"/>
  <c r="Q323" i="15" s="1"/>
  <c r="R323" i="15" s="1"/>
  <c r="O327" i="15"/>
  <c r="P327" i="15" s="1"/>
  <c r="Q327" i="15" s="1"/>
  <c r="R327" i="15" s="1"/>
  <c r="N335" i="15"/>
  <c r="O346" i="15"/>
  <c r="P346" i="15" s="1"/>
  <c r="Q346" i="15" s="1"/>
  <c r="R346" i="15" s="1"/>
  <c r="N350" i="15"/>
  <c r="O226" i="15"/>
  <c r="P226" i="15" s="1"/>
  <c r="O335" i="15"/>
  <c r="P335" i="15" s="1"/>
  <c r="Q335" i="15" s="1"/>
  <c r="R335" i="15" s="1"/>
  <c r="O350" i="15"/>
  <c r="P350" i="15" s="1"/>
  <c r="Q350" i="15" s="1"/>
  <c r="R350" i="15" s="1"/>
  <c r="O46" i="15"/>
  <c r="P46" i="15" s="1"/>
  <c r="Q46" i="15" s="1"/>
  <c r="R46" i="15" s="1"/>
  <c r="L121" i="15"/>
  <c r="M121" i="15" s="1"/>
  <c r="L123" i="15"/>
  <c r="M123" i="15" s="1"/>
  <c r="N205" i="15"/>
  <c r="N318" i="15"/>
  <c r="N340" i="15"/>
  <c r="N396" i="15"/>
  <c r="X412" i="15"/>
  <c r="N430" i="15"/>
  <c r="O81" i="15"/>
  <c r="P81" i="15" s="1"/>
  <c r="Q81" i="15" s="1"/>
  <c r="R81" i="15" s="1"/>
  <c r="L106" i="15"/>
  <c r="M106" i="15" s="1"/>
  <c r="L125" i="15"/>
  <c r="M125" i="15" s="1"/>
  <c r="N243" i="15"/>
  <c r="O247" i="15"/>
  <c r="P247" i="15" s="1"/>
  <c r="Q247" i="15" s="1"/>
  <c r="R247" i="15" s="1"/>
  <c r="N314" i="15"/>
  <c r="O318" i="15"/>
  <c r="P318" i="15" s="1"/>
  <c r="Q318" i="15" s="1"/>
  <c r="R318" i="15" s="1"/>
  <c r="N322" i="15"/>
  <c r="O340" i="15"/>
  <c r="P340" i="15" s="1"/>
  <c r="Q340" i="15" s="1"/>
  <c r="R340" i="15" s="1"/>
  <c r="O364" i="15"/>
  <c r="P364" i="15" s="1"/>
  <c r="O435" i="15"/>
  <c r="P435" i="15" s="1"/>
  <c r="Q435" i="15" s="1"/>
  <c r="R435" i="15" s="1"/>
  <c r="O106" i="15"/>
  <c r="P106" i="15" s="1"/>
  <c r="Q106" i="15" s="1"/>
  <c r="R106" i="15" s="1"/>
  <c r="O314" i="15"/>
  <c r="P314" i="15" s="1"/>
  <c r="O322" i="15"/>
  <c r="P322" i="15" s="1"/>
  <c r="Q322" i="15" s="1"/>
  <c r="R322" i="15" s="1"/>
  <c r="J468" i="15"/>
  <c r="O60" i="15"/>
  <c r="P60" i="15" s="1"/>
  <c r="Q60" i="15" s="1"/>
  <c r="R60" i="15" s="1"/>
  <c r="N321" i="15"/>
  <c r="O356" i="15"/>
  <c r="P356" i="15" s="1"/>
  <c r="Q356" i="15" s="1"/>
  <c r="R356" i="15" s="1"/>
  <c r="O388" i="15"/>
  <c r="P388" i="15" s="1"/>
  <c r="Q388" i="15" s="1"/>
  <c r="R388" i="15" s="1"/>
  <c r="O418" i="15"/>
  <c r="P418" i="15" s="1"/>
  <c r="Q418" i="15" s="1"/>
  <c r="R418" i="15" s="1"/>
  <c r="L8" i="15"/>
  <c r="M8" i="15" s="1"/>
  <c r="N8" i="15" s="1"/>
  <c r="O19" i="15"/>
  <c r="P19" i="15" s="1"/>
  <c r="Q19" i="15" s="1"/>
  <c r="R19" i="15" s="1"/>
  <c r="L19" i="15"/>
  <c r="M19" i="15" s="1"/>
  <c r="N19" i="15" s="1"/>
  <c r="O28" i="15"/>
  <c r="P28" i="15" s="1"/>
  <c r="T28" i="15" s="1"/>
  <c r="U28" i="15" s="1"/>
  <c r="V28" i="15" s="1"/>
  <c r="W28" i="15" s="1"/>
  <c r="L28" i="15"/>
  <c r="M28" i="15" s="1"/>
  <c r="N28" i="15" s="1"/>
  <c r="O41" i="15"/>
  <c r="P41" i="15" s="1"/>
  <c r="Q41" i="15" s="1"/>
  <c r="R41" i="15" s="1"/>
  <c r="L41" i="15"/>
  <c r="M41" i="15" s="1"/>
  <c r="N41" i="15" s="1"/>
  <c r="O50" i="15"/>
  <c r="P50" i="15" s="1"/>
  <c r="Q50" i="15" s="1"/>
  <c r="R50" i="15" s="1"/>
  <c r="L50" i="15"/>
  <c r="M50" i="15" s="1"/>
  <c r="N50" i="15" s="1"/>
  <c r="L68" i="15"/>
  <c r="M68" i="15" s="1"/>
  <c r="N68" i="15" s="1"/>
  <c r="O68" i="15"/>
  <c r="P68" i="15" s="1"/>
  <c r="Q68" i="15" s="1"/>
  <c r="R68" i="15" s="1"/>
  <c r="O74" i="15"/>
  <c r="P74" i="15" s="1"/>
  <c r="L89" i="15"/>
  <c r="M89" i="15" s="1"/>
  <c r="N89" i="15" s="1"/>
  <c r="O89" i="15"/>
  <c r="P89" i="15" s="1"/>
  <c r="Q89" i="15" s="1"/>
  <c r="R89" i="15" s="1"/>
  <c r="L91" i="15"/>
  <c r="M91" i="15" s="1"/>
  <c r="O91" i="15"/>
  <c r="P91" i="15" s="1"/>
  <c r="Q91" i="15" s="1"/>
  <c r="R91" i="15" s="1"/>
  <c r="N91" i="15"/>
  <c r="L10" i="15"/>
  <c r="M10" i="15" s="1"/>
  <c r="N10" i="15" s="1"/>
  <c r="O35" i="15"/>
  <c r="P35" i="15" s="1"/>
  <c r="Q35" i="15" s="1"/>
  <c r="R35" i="15" s="1"/>
  <c r="L35" i="15"/>
  <c r="M35" i="15" s="1"/>
  <c r="N35" i="15" s="1"/>
  <c r="O37" i="15"/>
  <c r="P37" i="15" s="1"/>
  <c r="Q37" i="15" s="1"/>
  <c r="R37" i="15" s="1"/>
  <c r="L37" i="15"/>
  <c r="M37" i="15" s="1"/>
  <c r="N37" i="15" s="1"/>
  <c r="O39" i="15"/>
  <c r="P39" i="15" s="1"/>
  <c r="Q39" i="15" s="1"/>
  <c r="R39" i="15" s="1"/>
  <c r="L39" i="15"/>
  <c r="M39" i="15" s="1"/>
  <c r="N39" i="15" s="1"/>
  <c r="O57" i="15"/>
  <c r="P57" i="15" s="1"/>
  <c r="Q57" i="15" s="1"/>
  <c r="R57" i="15" s="1"/>
  <c r="L57" i="15"/>
  <c r="M57" i="15" s="1"/>
  <c r="N57" i="15" s="1"/>
  <c r="O59" i="15"/>
  <c r="P59" i="15" s="1"/>
  <c r="Q59" i="15" s="1"/>
  <c r="R59" i="15" s="1"/>
  <c r="L59" i="15"/>
  <c r="M59" i="15" s="1"/>
  <c r="N59" i="15" s="1"/>
  <c r="O78" i="15"/>
  <c r="P78" i="15" s="1"/>
  <c r="Q78" i="15" s="1"/>
  <c r="R78" i="15" s="1"/>
  <c r="L78" i="15"/>
  <c r="M78" i="15" s="1"/>
  <c r="N78" i="15" s="1"/>
  <c r="O85" i="15"/>
  <c r="P85" i="15" s="1"/>
  <c r="L85" i="15"/>
  <c r="M85" i="15" s="1"/>
  <c r="N85" i="15" s="1"/>
  <c r="O22" i="15"/>
  <c r="P22" i="15" s="1"/>
  <c r="Q22" i="15" s="1"/>
  <c r="R22" i="15" s="1"/>
  <c r="L22" i="15"/>
  <c r="M22" i="15" s="1"/>
  <c r="N22" i="15" s="1"/>
  <c r="O33" i="15"/>
  <c r="P33" i="15" s="1"/>
  <c r="Q33" i="15" s="1"/>
  <c r="R33" i="15" s="1"/>
  <c r="L33" i="15"/>
  <c r="M33" i="15" s="1"/>
  <c r="N33" i="15" s="1"/>
  <c r="O63" i="15"/>
  <c r="P63" i="15" s="1"/>
  <c r="T63" i="15" s="1"/>
  <c r="U63" i="15" s="1"/>
  <c r="V63" i="15" s="1"/>
  <c r="W63" i="15" s="1"/>
  <c r="L63" i="15"/>
  <c r="M63" i="15" s="1"/>
  <c r="N63" i="15" s="1"/>
  <c r="L83" i="15"/>
  <c r="M83" i="15" s="1"/>
  <c r="N83" i="15" s="1"/>
  <c r="O83" i="15"/>
  <c r="P83" i="15" s="1"/>
  <c r="Q83" i="15" s="1"/>
  <c r="R83" i="15" s="1"/>
  <c r="O87" i="15"/>
  <c r="P87" i="15" s="1"/>
  <c r="Q87" i="15" s="1"/>
  <c r="R87" i="15" s="1"/>
  <c r="L87" i="15"/>
  <c r="M87" i="15" s="1"/>
  <c r="N87" i="15" s="1"/>
  <c r="L14" i="15"/>
  <c r="M14" i="15" s="1"/>
  <c r="N14" i="15" s="1"/>
  <c r="O20" i="15"/>
  <c r="P20" i="15" s="1"/>
  <c r="Q20" i="15" s="1"/>
  <c r="R20" i="15" s="1"/>
  <c r="L20" i="15"/>
  <c r="M20" i="15" s="1"/>
  <c r="N20" i="15" s="1"/>
  <c r="O29" i="15"/>
  <c r="P29" i="15" s="1"/>
  <c r="Q29" i="15" s="1"/>
  <c r="R29" i="15" s="1"/>
  <c r="L29" i="15"/>
  <c r="M29" i="15" s="1"/>
  <c r="N29" i="15" s="1"/>
  <c r="O31" i="15"/>
  <c r="P31" i="15" s="1"/>
  <c r="Q31" i="15" s="1"/>
  <c r="R31" i="15" s="1"/>
  <c r="L31" i="15"/>
  <c r="M31" i="15" s="1"/>
  <c r="N31" i="15" s="1"/>
  <c r="L42" i="15"/>
  <c r="M42" i="15" s="1"/>
  <c r="N42" i="15" s="1"/>
  <c r="O42" i="15"/>
  <c r="P42" i="15" s="1"/>
  <c r="Q42" i="15" s="1"/>
  <c r="R42" i="15" s="1"/>
  <c r="O55" i="15"/>
  <c r="P55" i="15" s="1"/>
  <c r="Q55" i="15" s="1"/>
  <c r="R55" i="15" s="1"/>
  <c r="O75" i="15"/>
  <c r="P75" i="15" s="1"/>
  <c r="Q75" i="15" s="1"/>
  <c r="R75" i="15" s="1"/>
  <c r="L75" i="15"/>
  <c r="M75" i="15" s="1"/>
  <c r="N75" i="15" s="1"/>
  <c r="O27" i="15"/>
  <c r="P27" i="15" s="1"/>
  <c r="Q27" i="15" s="1"/>
  <c r="R27" i="15" s="1"/>
  <c r="L27" i="15"/>
  <c r="M27" i="15" s="1"/>
  <c r="N27" i="15" s="1"/>
  <c r="O61" i="15"/>
  <c r="P61" i="15" s="1"/>
  <c r="L61" i="15"/>
  <c r="M61" i="15" s="1"/>
  <c r="N61" i="15" s="1"/>
  <c r="O73" i="15"/>
  <c r="P73" i="15" s="1"/>
  <c r="Q73" i="15" s="1"/>
  <c r="R73" i="15" s="1"/>
  <c r="L73" i="15"/>
  <c r="M73" i="15" s="1"/>
  <c r="N73" i="15" s="1"/>
  <c r="L11" i="15"/>
  <c r="M11" i="15" s="1"/>
  <c r="N11" i="15" s="1"/>
  <c r="O16" i="15"/>
  <c r="P16" i="15" s="1"/>
  <c r="Q16" i="15" s="1"/>
  <c r="R16" i="15" s="1"/>
  <c r="L16" i="15"/>
  <c r="M16" i="15" s="1"/>
  <c r="N16" i="15" s="1"/>
  <c r="O25" i="15"/>
  <c r="P25" i="15" s="1"/>
  <c r="Q25" i="15" s="1"/>
  <c r="R25" i="15" s="1"/>
  <c r="L25" i="15"/>
  <c r="M25" i="15" s="1"/>
  <c r="N25" i="15" s="1"/>
  <c r="O58" i="15"/>
  <c r="P58" i="15" s="1"/>
  <c r="Q58" i="15" s="1"/>
  <c r="R58" i="15" s="1"/>
  <c r="O71" i="15"/>
  <c r="P71" i="15" s="1"/>
  <c r="L71" i="15"/>
  <c r="M71" i="15" s="1"/>
  <c r="N71" i="15" s="1"/>
  <c r="O5" i="15"/>
  <c r="P5" i="15" s="1"/>
  <c r="T5" i="15" s="1"/>
  <c r="U5" i="15" s="1"/>
  <c r="L5" i="15"/>
  <c r="M5" i="15" s="1"/>
  <c r="N5" i="15" s="1"/>
  <c r="L13" i="15"/>
  <c r="M13" i="15" s="1"/>
  <c r="N13" i="15" s="1"/>
  <c r="O21" i="15"/>
  <c r="P21" i="15" s="1"/>
  <c r="Q21" i="15" s="1"/>
  <c r="R21" i="15" s="1"/>
  <c r="L21" i="15"/>
  <c r="M21" i="15" s="1"/>
  <c r="N21" i="15" s="1"/>
  <c r="O47" i="15"/>
  <c r="P47" i="15" s="1"/>
  <c r="Q47" i="15" s="1"/>
  <c r="R47" i="15" s="1"/>
  <c r="O54" i="15"/>
  <c r="P54" i="15" s="1"/>
  <c r="Q54" i="15" s="1"/>
  <c r="R54" i="15" s="1"/>
  <c r="L54" i="15"/>
  <c r="M54" i="15" s="1"/>
  <c r="N54" i="15" s="1"/>
  <c r="L99" i="15"/>
  <c r="M99" i="15" s="1"/>
  <c r="O99" i="15"/>
  <c r="P99" i="15" s="1"/>
  <c r="Q99" i="15" s="1"/>
  <c r="R99" i="15" s="1"/>
  <c r="O102" i="15"/>
  <c r="P102" i="15" s="1"/>
  <c r="Q102" i="15" s="1"/>
  <c r="R102" i="15" s="1"/>
  <c r="L102" i="15"/>
  <c r="M102" i="15" s="1"/>
  <c r="O105" i="15"/>
  <c r="P105" i="15" s="1"/>
  <c r="Q105" i="15" s="1"/>
  <c r="R105" i="15" s="1"/>
  <c r="L105" i="15"/>
  <c r="M105" i="15" s="1"/>
  <c r="O126" i="15"/>
  <c r="P126" i="15" s="1"/>
  <c r="Q126" i="15" s="1"/>
  <c r="R126" i="15" s="1"/>
  <c r="L126" i="15"/>
  <c r="M126" i="15" s="1"/>
  <c r="O151" i="15"/>
  <c r="P151" i="15" s="1"/>
  <c r="Q151" i="15" s="1"/>
  <c r="R151" i="15" s="1"/>
  <c r="N151" i="15"/>
  <c r="L216" i="15"/>
  <c r="M216" i="15" s="1"/>
  <c r="O216" i="15"/>
  <c r="P216" i="15" s="1"/>
  <c r="N216" i="15"/>
  <c r="N441" i="15"/>
  <c r="O441" i="15"/>
  <c r="P441" i="15" s="1"/>
  <c r="Q441" i="15" s="1"/>
  <c r="R441" i="15" s="1"/>
  <c r="L18" i="15"/>
  <c r="M18" i="15" s="1"/>
  <c r="N18" i="15" s="1"/>
  <c r="L24" i="15"/>
  <c r="M24" i="15" s="1"/>
  <c r="N24" i="15" s="1"/>
  <c r="L30" i="15"/>
  <c r="M30" i="15" s="1"/>
  <c r="N30" i="15" s="1"/>
  <c r="L36" i="15"/>
  <c r="M36" i="15" s="1"/>
  <c r="N36" i="15" s="1"/>
  <c r="O43" i="15"/>
  <c r="P43" i="15" s="1"/>
  <c r="Q43" i="15" s="1"/>
  <c r="R43" i="15" s="1"/>
  <c r="L77" i="15"/>
  <c r="M77" i="15" s="1"/>
  <c r="N77" i="15" s="1"/>
  <c r="L79" i="15"/>
  <c r="M79" i="15" s="1"/>
  <c r="N79" i="15" s="1"/>
  <c r="N99" i="15"/>
  <c r="N102" i="15"/>
  <c r="N105" i="15"/>
  <c r="O108" i="15"/>
  <c r="P108" i="15" s="1"/>
  <c r="Q108" i="15" s="1"/>
  <c r="R108" i="15" s="1"/>
  <c r="L108" i="15"/>
  <c r="M108" i="15" s="1"/>
  <c r="L111" i="15"/>
  <c r="M111" i="15" s="1"/>
  <c r="O114" i="15"/>
  <c r="P114" i="15" s="1"/>
  <c r="Q114" i="15" s="1"/>
  <c r="R114" i="15" s="1"/>
  <c r="L114" i="15"/>
  <c r="M114" i="15" s="1"/>
  <c r="O117" i="15"/>
  <c r="P117" i="15" s="1"/>
  <c r="Q117" i="15" s="1"/>
  <c r="R117" i="15" s="1"/>
  <c r="O120" i="15"/>
  <c r="P120" i="15" s="1"/>
  <c r="Q120" i="15" s="1"/>
  <c r="R120" i="15" s="1"/>
  <c r="O123" i="15"/>
  <c r="P123" i="15" s="1"/>
  <c r="Q123" i="15" s="1"/>
  <c r="R123" i="15" s="1"/>
  <c r="N126" i="15"/>
  <c r="W145" i="15"/>
  <c r="X145" i="15"/>
  <c r="L151" i="15"/>
  <c r="M151" i="15" s="1"/>
  <c r="X173" i="15"/>
  <c r="L177" i="15"/>
  <c r="M177" i="15" s="1"/>
  <c r="O177" i="15"/>
  <c r="P177" i="15" s="1"/>
  <c r="Q177" i="15" s="1"/>
  <c r="R177" i="15" s="1"/>
  <c r="N177" i="15"/>
  <c r="L181" i="15"/>
  <c r="M181" i="15" s="1"/>
  <c r="O181" i="15"/>
  <c r="P181" i="15" s="1"/>
  <c r="Q181" i="15" s="1"/>
  <c r="R181" i="15" s="1"/>
  <c r="N181" i="15"/>
  <c r="O232" i="15"/>
  <c r="P232" i="15" s="1"/>
  <c r="Q232" i="15" s="1"/>
  <c r="R232" i="15" s="1"/>
  <c r="N232" i="15"/>
  <c r="L232" i="15"/>
  <c r="M232" i="15" s="1"/>
  <c r="V382" i="15"/>
  <c r="W382" i="15" s="1"/>
  <c r="V397" i="15"/>
  <c r="W397" i="15" s="1"/>
  <c r="X414" i="15"/>
  <c r="W414" i="15"/>
  <c r="X418" i="15"/>
  <c r="W418" i="15"/>
  <c r="O77" i="15"/>
  <c r="P77" i="15" s="1"/>
  <c r="O111" i="15"/>
  <c r="P111" i="15" s="1"/>
  <c r="Q111" i="15" s="1"/>
  <c r="R111" i="15" s="1"/>
  <c r="O148" i="15"/>
  <c r="P148" i="15" s="1"/>
  <c r="Q148" i="15" s="1"/>
  <c r="R148" i="15" s="1"/>
  <c r="N148" i="15"/>
  <c r="N214" i="15"/>
  <c r="O214" i="15"/>
  <c r="P214" i="15" s="1"/>
  <c r="Q214" i="15" s="1"/>
  <c r="R214" i="15" s="1"/>
  <c r="N255" i="15"/>
  <c r="O255" i="15"/>
  <c r="P255" i="15" s="1"/>
  <c r="Q255" i="15" s="1"/>
  <c r="R255" i="15" s="1"/>
  <c r="L255" i="15"/>
  <c r="M255" i="15" s="1"/>
  <c r="L4" i="15"/>
  <c r="M4" i="15" s="1"/>
  <c r="N4" i="15" s="1"/>
  <c r="L17" i="15"/>
  <c r="M17" i="15" s="1"/>
  <c r="N17" i="15" s="1"/>
  <c r="L23" i="15"/>
  <c r="M23" i="15" s="1"/>
  <c r="N23" i="15" s="1"/>
  <c r="L34" i="15"/>
  <c r="M34" i="15" s="1"/>
  <c r="N34" i="15" s="1"/>
  <c r="L40" i="15"/>
  <c r="M40" i="15" s="1"/>
  <c r="N40" i="15" s="1"/>
  <c r="L60" i="15"/>
  <c r="M60" i="15" s="1"/>
  <c r="N60" i="15" s="1"/>
  <c r="L67" i="15"/>
  <c r="M67" i="15" s="1"/>
  <c r="N67" i="15" s="1"/>
  <c r="L69" i="15"/>
  <c r="M69" i="15" s="1"/>
  <c r="N69" i="15" s="1"/>
  <c r="N95" i="15"/>
  <c r="O98" i="15"/>
  <c r="P98" i="15" s="1"/>
  <c r="Q98" i="15" s="1"/>
  <c r="R98" i="15" s="1"/>
  <c r="L101" i="15"/>
  <c r="M101" i="15" s="1"/>
  <c r="L104" i="15"/>
  <c r="M104" i="15" s="1"/>
  <c r="O107" i="15"/>
  <c r="P107" i="15" s="1"/>
  <c r="Q107" i="15" s="1"/>
  <c r="R107" i="15" s="1"/>
  <c r="L107" i="15"/>
  <c r="M107" i="15" s="1"/>
  <c r="O110" i="15"/>
  <c r="P110" i="15" s="1"/>
  <c r="Q110" i="15" s="1"/>
  <c r="R110" i="15" s="1"/>
  <c r="L110" i="15"/>
  <c r="M110" i="15" s="1"/>
  <c r="O116" i="15"/>
  <c r="P116" i="15" s="1"/>
  <c r="Q116" i="15" s="1"/>
  <c r="R116" i="15" s="1"/>
  <c r="L116" i="15"/>
  <c r="M116" i="15" s="1"/>
  <c r="O119" i="15"/>
  <c r="P119" i="15" s="1"/>
  <c r="Q119" i="15" s="1"/>
  <c r="R119" i="15" s="1"/>
  <c r="L119" i="15"/>
  <c r="M119" i="15" s="1"/>
  <c r="L122" i="15"/>
  <c r="M122" i="15" s="1"/>
  <c r="O122" i="15"/>
  <c r="P122" i="15" s="1"/>
  <c r="Q122" i="15" s="1"/>
  <c r="R122" i="15" s="1"/>
  <c r="O125" i="15"/>
  <c r="P125" i="15" s="1"/>
  <c r="Q125" i="15" s="1"/>
  <c r="R125" i="15" s="1"/>
  <c r="O164" i="15"/>
  <c r="P164" i="15" s="1"/>
  <c r="Q164" i="15" s="1"/>
  <c r="R164" i="15" s="1"/>
  <c r="N164" i="15"/>
  <c r="L164" i="15"/>
  <c r="M164" i="15" s="1"/>
  <c r="L172" i="15"/>
  <c r="M172" i="15" s="1"/>
  <c r="O223" i="15"/>
  <c r="P223" i="15" s="1"/>
  <c r="Q223" i="15" s="1"/>
  <c r="R223" i="15" s="1"/>
  <c r="N223" i="15"/>
  <c r="O239" i="15"/>
  <c r="P239" i="15" s="1"/>
  <c r="Q239" i="15" s="1"/>
  <c r="R239" i="15" s="1"/>
  <c r="N239" i="15"/>
  <c r="L239" i="15"/>
  <c r="M239" i="15" s="1"/>
  <c r="X311" i="15"/>
  <c r="W311" i="15"/>
  <c r="V410" i="15"/>
  <c r="W410" i="15" s="1"/>
  <c r="L81" i="15"/>
  <c r="M81" i="15" s="1"/>
  <c r="N81" i="15" s="1"/>
  <c r="O101" i="15"/>
  <c r="P101" i="15" s="1"/>
  <c r="Q101" i="15" s="1"/>
  <c r="R101" i="15" s="1"/>
  <c r="O104" i="15"/>
  <c r="P104" i="15" s="1"/>
  <c r="Q104" i="15" s="1"/>
  <c r="R104" i="15" s="1"/>
  <c r="N107" i="15"/>
  <c r="N110" i="15"/>
  <c r="L113" i="15"/>
  <c r="M113" i="15" s="1"/>
  <c r="N116" i="15"/>
  <c r="N119" i="15"/>
  <c r="N122" i="15"/>
  <c r="Q141" i="15"/>
  <c r="R141" i="15" s="1"/>
  <c r="X148" i="15"/>
  <c r="O172" i="15"/>
  <c r="P172" i="15" s="1"/>
  <c r="Q172" i="15" s="1"/>
  <c r="R172" i="15" s="1"/>
  <c r="N204" i="15"/>
  <c r="O204" i="15"/>
  <c r="P204" i="15" s="1"/>
  <c r="L204" i="15"/>
  <c r="M204" i="15" s="1"/>
  <c r="N206" i="15"/>
  <c r="O206" i="15"/>
  <c r="P206" i="15" s="1"/>
  <c r="Q206" i="15" s="1"/>
  <c r="R206" i="15" s="1"/>
  <c r="L206" i="15"/>
  <c r="M206" i="15" s="1"/>
  <c r="L217" i="15"/>
  <c r="M217" i="15" s="1"/>
  <c r="O217" i="15"/>
  <c r="P217" i="15" s="1"/>
  <c r="Q217" i="15" s="1"/>
  <c r="R217" i="15" s="1"/>
  <c r="N217" i="15"/>
  <c r="O219" i="15"/>
  <c r="P219" i="15" s="1"/>
  <c r="Q219" i="15" s="1"/>
  <c r="R219" i="15" s="1"/>
  <c r="N219" i="15"/>
  <c r="L219" i="15"/>
  <c r="M219" i="15" s="1"/>
  <c r="L223" i="15"/>
  <c r="M223" i="15" s="1"/>
  <c r="L260" i="15"/>
  <c r="M260" i="15" s="1"/>
  <c r="N260" i="15"/>
  <c r="O94" i="15"/>
  <c r="P94" i="15" s="1"/>
  <c r="Q94" i="15" s="1"/>
  <c r="R94" i="15" s="1"/>
  <c r="N94" i="15"/>
  <c r="L97" i="15"/>
  <c r="M97" i="15" s="1"/>
  <c r="O97" i="15"/>
  <c r="P97" i="15" s="1"/>
  <c r="Q97" i="15" s="1"/>
  <c r="R97" i="15" s="1"/>
  <c r="O124" i="15"/>
  <c r="P124" i="15" s="1"/>
  <c r="Q124" i="15" s="1"/>
  <c r="R124" i="15" s="1"/>
  <c r="L124" i="15"/>
  <c r="M124" i="15" s="1"/>
  <c r="O127" i="15"/>
  <c r="P127" i="15" s="1"/>
  <c r="Q127" i="15" s="1"/>
  <c r="R127" i="15" s="1"/>
  <c r="L127" i="15"/>
  <c r="M127" i="15" s="1"/>
  <c r="O135" i="15"/>
  <c r="P135" i="15" s="1"/>
  <c r="Q135" i="15" s="1"/>
  <c r="R135" i="15" s="1"/>
  <c r="N135" i="15"/>
  <c r="O167" i="15"/>
  <c r="P167" i="15" s="1"/>
  <c r="Q167" i="15" s="1"/>
  <c r="R167" i="15" s="1"/>
  <c r="N167" i="15"/>
  <c r="O187" i="15"/>
  <c r="P187" i="15" s="1"/>
  <c r="Q187" i="15" s="1"/>
  <c r="R187" i="15" s="1"/>
  <c r="N187" i="15"/>
  <c r="O227" i="15"/>
  <c r="P227" i="15" s="1"/>
  <c r="Q227" i="15" s="1"/>
  <c r="R227" i="15" s="1"/>
  <c r="N227" i="15"/>
  <c r="L6" i="15"/>
  <c r="M6" i="15" s="1"/>
  <c r="N6" i="15" s="1"/>
  <c r="L7" i="15"/>
  <c r="M7" i="15" s="1"/>
  <c r="N7" i="15" s="1"/>
  <c r="L15" i="15"/>
  <c r="M15" i="15" s="1"/>
  <c r="N15" i="15" s="1"/>
  <c r="L26" i="15"/>
  <c r="M26" i="15" s="1"/>
  <c r="N26" i="15" s="1"/>
  <c r="L32" i="15"/>
  <c r="M32" i="15" s="1"/>
  <c r="N32" i="15" s="1"/>
  <c r="L38" i="15"/>
  <c r="M38" i="15" s="1"/>
  <c r="N38" i="15" s="1"/>
  <c r="L46" i="15"/>
  <c r="M46" i="15" s="1"/>
  <c r="N46" i="15" s="1"/>
  <c r="O51" i="15"/>
  <c r="P51" i="15" s="1"/>
  <c r="Q51" i="15" s="1"/>
  <c r="R51" i="15" s="1"/>
  <c r="L86" i="15"/>
  <c r="M86" i="15" s="1"/>
  <c r="N86" i="15" s="1"/>
  <c r="L93" i="15"/>
  <c r="M93" i="15" s="1"/>
  <c r="L94" i="15"/>
  <c r="M94" i="15" s="1"/>
  <c r="N97" i="15"/>
  <c r="L100" i="15"/>
  <c r="M100" i="15" s="1"/>
  <c r="O100" i="15"/>
  <c r="P100" i="15" s="1"/>
  <c r="Q100" i="15" s="1"/>
  <c r="R100" i="15" s="1"/>
  <c r="L103" i="15"/>
  <c r="M103" i="15" s="1"/>
  <c r="L109" i="15"/>
  <c r="M109" i="15" s="1"/>
  <c r="L112" i="15"/>
  <c r="M112" i="15" s="1"/>
  <c r="L115" i="15"/>
  <c r="M115" i="15" s="1"/>
  <c r="O118" i="15"/>
  <c r="P118" i="15" s="1"/>
  <c r="Q118" i="15" s="1"/>
  <c r="R118" i="15" s="1"/>
  <c r="L118" i="15"/>
  <c r="M118" i="15" s="1"/>
  <c r="L135" i="15"/>
  <c r="M135" i="15" s="1"/>
  <c r="O143" i="15"/>
  <c r="P143" i="15" s="1"/>
  <c r="Q143" i="15" s="1"/>
  <c r="R143" i="15" s="1"/>
  <c r="N143" i="15"/>
  <c r="Q149" i="15"/>
  <c r="R149" i="15" s="1"/>
  <c r="L185" i="15"/>
  <c r="M185" i="15" s="1"/>
  <c r="O185" i="15"/>
  <c r="P185" i="15" s="1"/>
  <c r="Q185" i="15" s="1"/>
  <c r="R185" i="15" s="1"/>
  <c r="O213" i="15"/>
  <c r="P213" i="15" s="1"/>
  <c r="Q213" i="15" s="1"/>
  <c r="R213" i="15" s="1"/>
  <c r="N213" i="15"/>
  <c r="L213" i="15"/>
  <c r="M213" i="15" s="1"/>
  <c r="L227" i="15"/>
  <c r="M227" i="15" s="1"/>
  <c r="V401" i="15"/>
  <c r="W401" i="15" s="1"/>
  <c r="T7" i="15"/>
  <c r="U7" i="15" s="1"/>
  <c r="V7" i="15" s="1"/>
  <c r="W7" i="15" s="1"/>
  <c r="O93" i="15"/>
  <c r="P93" i="15" s="1"/>
  <c r="N100" i="15"/>
  <c r="O103" i="15"/>
  <c r="P103" i="15" s="1"/>
  <c r="Q103" i="15" s="1"/>
  <c r="R103" i="15" s="1"/>
  <c r="O109" i="15"/>
  <c r="P109" i="15" s="1"/>
  <c r="Q109" i="15" s="1"/>
  <c r="R109" i="15" s="1"/>
  <c r="O112" i="15"/>
  <c r="P112" i="15" s="1"/>
  <c r="Q112" i="15" s="1"/>
  <c r="R112" i="15" s="1"/>
  <c r="O115" i="15"/>
  <c r="P115" i="15" s="1"/>
  <c r="Q115" i="15" s="1"/>
  <c r="R115" i="15" s="1"/>
  <c r="N118" i="15"/>
  <c r="O121" i="15"/>
  <c r="P121" i="15" s="1"/>
  <c r="Q121" i="15" s="1"/>
  <c r="R121" i="15" s="1"/>
  <c r="X131" i="15"/>
  <c r="L143" i="15"/>
  <c r="M143" i="15" s="1"/>
  <c r="N149" i="15"/>
  <c r="O157" i="15"/>
  <c r="P157" i="15" s="1"/>
  <c r="N157" i="15"/>
  <c r="V165" i="15"/>
  <c r="W165" i="15" s="1"/>
  <c r="L169" i="15"/>
  <c r="M169" i="15" s="1"/>
  <c r="N169" i="15"/>
  <c r="O175" i="15"/>
  <c r="P175" i="15" s="1"/>
  <c r="Q175" i="15" s="1"/>
  <c r="R175" i="15" s="1"/>
  <c r="N175" i="15"/>
  <c r="N185" i="15"/>
  <c r="V291" i="15"/>
  <c r="W291" i="15" s="1"/>
  <c r="X179" i="15"/>
  <c r="O243" i="15"/>
  <c r="P243" i="15" s="1"/>
  <c r="Q243" i="15" s="1"/>
  <c r="R243" i="15" s="1"/>
  <c r="N373" i="15"/>
  <c r="O373" i="15"/>
  <c r="P373" i="15" s="1"/>
  <c r="Q373" i="15" s="1"/>
  <c r="R373" i="15" s="1"/>
  <c r="L373" i="15"/>
  <c r="M373" i="15" s="1"/>
  <c r="V406" i="15"/>
  <c r="W406" i="15" s="1"/>
  <c r="L272" i="15"/>
  <c r="M272" i="15" s="1"/>
  <c r="O272" i="15"/>
  <c r="P272" i="15" s="1"/>
  <c r="Q272" i="15" s="1"/>
  <c r="R272" i="15" s="1"/>
  <c r="O310" i="15"/>
  <c r="P310" i="15" s="1"/>
  <c r="Q310" i="15" s="1"/>
  <c r="R310" i="15" s="1"/>
  <c r="N310" i="15"/>
  <c r="L310" i="15"/>
  <c r="M310" i="15" s="1"/>
  <c r="O324" i="15"/>
  <c r="P324" i="15" s="1"/>
  <c r="Q324" i="15" s="1"/>
  <c r="R324" i="15" s="1"/>
  <c r="N324" i="15"/>
  <c r="L324" i="15"/>
  <c r="M324" i="15" s="1"/>
  <c r="N369" i="15"/>
  <c r="O369" i="15"/>
  <c r="P369" i="15" s="1"/>
  <c r="Q369" i="15" s="1"/>
  <c r="R369" i="15" s="1"/>
  <c r="L369" i="15"/>
  <c r="M369" i="15" s="1"/>
  <c r="V373" i="15"/>
  <c r="W373" i="15" s="1"/>
  <c r="V389" i="15"/>
  <c r="W389" i="15" s="1"/>
  <c r="V404" i="15"/>
  <c r="W404" i="15" s="1"/>
  <c r="X168" i="15"/>
  <c r="V191" i="15"/>
  <c r="W191" i="15" s="1"/>
  <c r="L198" i="15"/>
  <c r="M198" i="15" s="1"/>
  <c r="L211" i="15"/>
  <c r="M211" i="15" s="1"/>
  <c r="L212" i="15"/>
  <c r="M212" i="15" s="1"/>
  <c r="N252" i="15"/>
  <c r="N272" i="15"/>
  <c r="N290" i="15"/>
  <c r="X297" i="15"/>
  <c r="O334" i="15"/>
  <c r="P334" i="15" s="1"/>
  <c r="Q334" i="15" s="1"/>
  <c r="R334" i="15" s="1"/>
  <c r="L334" i="15"/>
  <c r="M334" i="15" s="1"/>
  <c r="V364" i="15"/>
  <c r="W364" i="15" s="1"/>
  <c r="X396" i="15"/>
  <c r="X402" i="15"/>
  <c r="W402" i="15"/>
  <c r="N437" i="15"/>
  <c r="O437" i="15"/>
  <c r="P437" i="15" s="1"/>
  <c r="Q437" i="15" s="1"/>
  <c r="R437" i="15" s="1"/>
  <c r="O198" i="15"/>
  <c r="P198" i="15" s="1"/>
  <c r="Q198" i="15" s="1"/>
  <c r="R198" i="15" s="1"/>
  <c r="N211" i="15"/>
  <c r="N212" i="15"/>
  <c r="O252" i="15"/>
  <c r="P252" i="15" s="1"/>
  <c r="Q252" i="15" s="1"/>
  <c r="R252" i="15" s="1"/>
  <c r="O271" i="15"/>
  <c r="P271" i="15" s="1"/>
  <c r="Q271" i="15" s="1"/>
  <c r="R271" i="15" s="1"/>
  <c r="N271" i="15"/>
  <c r="V288" i="15"/>
  <c r="W288" i="15" s="1"/>
  <c r="V369" i="15"/>
  <c r="W369" i="15" s="1"/>
  <c r="N381" i="15"/>
  <c r="O381" i="15"/>
  <c r="P381" i="15" s="1"/>
  <c r="Q381" i="15" s="1"/>
  <c r="R381" i="15" s="1"/>
  <c r="L381" i="15"/>
  <c r="M381" i="15" s="1"/>
  <c r="V430" i="15"/>
  <c r="W430" i="15" s="1"/>
  <c r="L159" i="15"/>
  <c r="M159" i="15" s="1"/>
  <c r="L183" i="15"/>
  <c r="M183" i="15" s="1"/>
  <c r="V184" i="15"/>
  <c r="W184" i="15" s="1"/>
  <c r="L195" i="15"/>
  <c r="M195" i="15" s="1"/>
  <c r="L196" i="15"/>
  <c r="M196" i="15" s="1"/>
  <c r="N197" i="15"/>
  <c r="L231" i="15"/>
  <c r="M231" i="15" s="1"/>
  <c r="N264" i="15"/>
  <c r="L271" i="15"/>
  <c r="M271" i="15" s="1"/>
  <c r="S304" i="15"/>
  <c r="N377" i="15"/>
  <c r="O377" i="15"/>
  <c r="P377" i="15" s="1"/>
  <c r="Q377" i="15" s="1"/>
  <c r="R377" i="15" s="1"/>
  <c r="L377" i="15"/>
  <c r="M377" i="15" s="1"/>
  <c r="V381" i="15"/>
  <c r="W381" i="15" s="1"/>
  <c r="L395" i="15"/>
  <c r="M395" i="15" s="1"/>
  <c r="O395" i="15"/>
  <c r="P395" i="15" s="1"/>
  <c r="Q395" i="15" s="1"/>
  <c r="R395" i="15" s="1"/>
  <c r="N395" i="15"/>
  <c r="X398" i="15"/>
  <c r="V405" i="15"/>
  <c r="W405" i="15" s="1"/>
  <c r="V409" i="15"/>
  <c r="W409" i="15" s="1"/>
  <c r="X411" i="15"/>
  <c r="X413" i="15"/>
  <c r="W413" i="15"/>
  <c r="N159" i="15"/>
  <c r="N183" i="15"/>
  <c r="N195" i="15"/>
  <c r="O196" i="15"/>
  <c r="P196" i="15" s="1"/>
  <c r="N231" i="15"/>
  <c r="O264" i="15"/>
  <c r="P264" i="15" s="1"/>
  <c r="Q264" i="15" s="1"/>
  <c r="R264" i="15" s="1"/>
  <c r="L268" i="15"/>
  <c r="M268" i="15" s="1"/>
  <c r="O268" i="15"/>
  <c r="P268" i="15" s="1"/>
  <c r="Q268" i="15" s="1"/>
  <c r="R268" i="15" s="1"/>
  <c r="O352" i="15"/>
  <c r="P352" i="15" s="1"/>
  <c r="Q352" i="15" s="1"/>
  <c r="R352" i="15" s="1"/>
  <c r="N352" i="15"/>
  <c r="L352" i="15"/>
  <c r="M352" i="15" s="1"/>
  <c r="N365" i="15"/>
  <c r="L365" i="15"/>
  <c r="M365" i="15" s="1"/>
  <c r="V386" i="15"/>
  <c r="W386" i="15" s="1"/>
  <c r="N156" i="15"/>
  <c r="L191" i="15"/>
  <c r="M191" i="15" s="1"/>
  <c r="O258" i="15"/>
  <c r="P258" i="15" s="1"/>
  <c r="Q258" i="15" s="1"/>
  <c r="R258" i="15" s="1"/>
  <c r="N267" i="15"/>
  <c r="O267" i="15"/>
  <c r="P267" i="15" s="1"/>
  <c r="Q267" i="15" s="1"/>
  <c r="R267" i="15" s="1"/>
  <c r="N268" i="15"/>
  <c r="V321" i="15"/>
  <c r="W321" i="15" s="1"/>
  <c r="O344" i="15"/>
  <c r="P344" i="15" s="1"/>
  <c r="Q344" i="15" s="1"/>
  <c r="R344" i="15" s="1"/>
  <c r="N344" i="15"/>
  <c r="L344" i="15"/>
  <c r="M344" i="15" s="1"/>
  <c r="V377" i="15"/>
  <c r="W377" i="15" s="1"/>
  <c r="X388" i="15"/>
  <c r="W388" i="15"/>
  <c r="V393" i="15"/>
  <c r="W393" i="15" s="1"/>
  <c r="X395" i="15"/>
  <c r="W395" i="15"/>
  <c r="O401" i="15"/>
  <c r="P401" i="15" s="1"/>
  <c r="Q401" i="15" s="1"/>
  <c r="R401" i="15" s="1"/>
  <c r="O313" i="15"/>
  <c r="P313" i="15" s="1"/>
  <c r="Q313" i="15" s="1"/>
  <c r="R313" i="15" s="1"/>
  <c r="N331" i="15"/>
  <c r="L360" i="15"/>
  <c r="M360" i="15" s="1"/>
  <c r="X427" i="15"/>
  <c r="O439" i="15"/>
  <c r="P439" i="15" s="1"/>
  <c r="Q439" i="15" s="1"/>
  <c r="R439" i="15" s="1"/>
  <c r="O443" i="15"/>
  <c r="P443" i="15" s="1"/>
  <c r="Q443" i="15" s="1"/>
  <c r="R443" i="15" s="1"/>
  <c r="O445" i="15"/>
  <c r="P445" i="15" s="1"/>
  <c r="Q445" i="15" s="1"/>
  <c r="R445" i="15" s="1"/>
  <c r="O316" i="15"/>
  <c r="P316" i="15" s="1"/>
  <c r="Q316" i="15" s="1"/>
  <c r="R316" i="15" s="1"/>
  <c r="O331" i="15"/>
  <c r="P331" i="15" s="1"/>
  <c r="Q331" i="15" s="1"/>
  <c r="R331" i="15" s="1"/>
  <c r="L336" i="15"/>
  <c r="M336" i="15" s="1"/>
  <c r="N341" i="15"/>
  <c r="L346" i="15"/>
  <c r="M346" i="15" s="1"/>
  <c r="L354" i="15"/>
  <c r="M354" i="15" s="1"/>
  <c r="N360" i="15"/>
  <c r="L362" i="15"/>
  <c r="M362" i="15" s="1"/>
  <c r="O372" i="15"/>
  <c r="P372" i="15" s="1"/>
  <c r="Q372" i="15" s="1"/>
  <c r="R372" i="15" s="1"/>
  <c r="O380" i="15"/>
  <c r="P380" i="15" s="1"/>
  <c r="Q380" i="15" s="1"/>
  <c r="R380" i="15" s="1"/>
  <c r="N409" i="15"/>
  <c r="N412" i="15"/>
  <c r="O447" i="15"/>
  <c r="P447" i="15" s="1"/>
  <c r="L449" i="15"/>
  <c r="M449" i="15" s="1"/>
  <c r="N292" i="15"/>
  <c r="N309" i="15"/>
  <c r="X314" i="15"/>
  <c r="N323" i="15"/>
  <c r="N336" i="15"/>
  <c r="O341" i="15"/>
  <c r="P341" i="15" s="1"/>
  <c r="Q341" i="15" s="1"/>
  <c r="R341" i="15" s="1"/>
  <c r="L364" i="15"/>
  <c r="M364" i="15" s="1"/>
  <c r="O409" i="15"/>
  <c r="P409" i="15" s="1"/>
  <c r="Q409" i="15" s="1"/>
  <c r="R409" i="15" s="1"/>
  <c r="N411" i="15"/>
  <c r="X421" i="15"/>
  <c r="L430" i="15"/>
  <c r="M430" i="15" s="1"/>
  <c r="L451" i="15"/>
  <c r="M451" i="15" s="1"/>
  <c r="L356" i="15"/>
  <c r="M356" i="15" s="1"/>
  <c r="X384" i="15"/>
  <c r="L417" i="15"/>
  <c r="M417" i="15" s="1"/>
  <c r="O433" i="15"/>
  <c r="P433" i="15" s="1"/>
  <c r="Q433" i="15" s="1"/>
  <c r="R433" i="15" s="1"/>
  <c r="X319" i="15"/>
  <c r="O376" i="15"/>
  <c r="P376" i="15" s="1"/>
  <c r="Q376" i="15" s="1"/>
  <c r="R376" i="15" s="1"/>
  <c r="O417" i="15"/>
  <c r="P417" i="15" s="1"/>
  <c r="Q417" i="15" s="1"/>
  <c r="R417" i="15" s="1"/>
  <c r="O427" i="15"/>
  <c r="P427" i="15" s="1"/>
  <c r="Q427" i="15" s="1"/>
  <c r="R427" i="15" s="1"/>
  <c r="O431" i="15"/>
  <c r="P431" i="15" s="1"/>
  <c r="Q431" i="15" s="1"/>
  <c r="R431" i="15" s="1"/>
  <c r="O450" i="15"/>
  <c r="P450" i="15" s="1"/>
  <c r="Q450" i="15" s="1"/>
  <c r="R450" i="15" s="1"/>
  <c r="J475" i="15"/>
  <c r="Q36" i="15"/>
  <c r="R36" i="15" s="1"/>
  <c r="S12" i="15"/>
  <c r="R12" i="15"/>
  <c r="Q30" i="15"/>
  <c r="R30" i="15" s="1"/>
  <c r="Q38" i="15"/>
  <c r="R38" i="15" s="1"/>
  <c r="V43" i="15"/>
  <c r="W43" i="15" s="1"/>
  <c r="O45" i="15"/>
  <c r="P45" i="15" s="1"/>
  <c r="L45" i="15"/>
  <c r="M45" i="15" s="1"/>
  <c r="N45" i="15" s="1"/>
  <c r="V70" i="15"/>
  <c r="W70" i="15" s="1"/>
  <c r="O82" i="15"/>
  <c r="P82" i="15" s="1"/>
  <c r="L82" i="15"/>
  <c r="M82" i="15" s="1"/>
  <c r="N82" i="15" s="1"/>
  <c r="O92" i="15"/>
  <c r="P92" i="15" s="1"/>
  <c r="L92" i="15"/>
  <c r="M92" i="15" s="1"/>
  <c r="O179" i="15"/>
  <c r="P179" i="15" s="1"/>
  <c r="N179" i="15"/>
  <c r="L179" i="15"/>
  <c r="M179" i="15" s="1"/>
  <c r="Q7" i="15"/>
  <c r="R7" i="15" s="1"/>
  <c r="X12" i="15"/>
  <c r="R13" i="15"/>
  <c r="S13" i="15" s="1"/>
  <c r="V25" i="15"/>
  <c r="W25" i="15" s="1"/>
  <c r="V33" i="15"/>
  <c r="W33" i="15" s="1"/>
  <c r="X40" i="15"/>
  <c r="V52" i="15"/>
  <c r="W52" i="15" s="1"/>
  <c r="O56" i="15"/>
  <c r="P56" i="15" s="1"/>
  <c r="L56" i="15"/>
  <c r="M56" i="15" s="1"/>
  <c r="N56" i="15" s="1"/>
  <c r="X59" i="15"/>
  <c r="V82" i="15"/>
  <c r="W82" i="15" s="1"/>
  <c r="N92" i="15"/>
  <c r="V96" i="15"/>
  <c r="W96" i="15" s="1"/>
  <c r="V99" i="15"/>
  <c r="W99" i="15" s="1"/>
  <c r="V100" i="15"/>
  <c r="W100" i="15" s="1"/>
  <c r="V103" i="15"/>
  <c r="W103" i="15" s="1"/>
  <c r="V104" i="15"/>
  <c r="W104" i="15" s="1"/>
  <c r="V107" i="15"/>
  <c r="W107" i="15" s="1"/>
  <c r="V108" i="15"/>
  <c r="W108" i="15" s="1"/>
  <c r="V111" i="15"/>
  <c r="W111" i="15" s="1"/>
  <c r="V113" i="15"/>
  <c r="W113" i="15" s="1"/>
  <c r="W128" i="15"/>
  <c r="X128" i="15"/>
  <c r="O147" i="15"/>
  <c r="P147" i="15" s="1"/>
  <c r="N147" i="15"/>
  <c r="L147" i="15"/>
  <c r="M147" i="15" s="1"/>
  <c r="V155" i="15"/>
  <c r="W155" i="15" s="1"/>
  <c r="R211" i="15"/>
  <c r="S211" i="15"/>
  <c r="L244" i="15"/>
  <c r="M244" i="15" s="1"/>
  <c r="N244" i="15"/>
  <c r="O244" i="15"/>
  <c r="P244" i="15" s="1"/>
  <c r="O249" i="15"/>
  <c r="P249" i="15" s="1"/>
  <c r="N249" i="15"/>
  <c r="L249" i="15"/>
  <c r="M249" i="15" s="1"/>
  <c r="V62" i="15"/>
  <c r="W62" i="15" s="1"/>
  <c r="V64" i="15"/>
  <c r="W64" i="15" s="1"/>
  <c r="V69" i="15"/>
  <c r="W69" i="15" s="1"/>
  <c r="V71" i="15"/>
  <c r="W71" i="15" s="1"/>
  <c r="O90" i="15"/>
  <c r="P90" i="15" s="1"/>
  <c r="N90" i="15"/>
  <c r="L90" i="15"/>
  <c r="M90" i="15" s="1"/>
  <c r="V130" i="15"/>
  <c r="W130" i="15" s="1"/>
  <c r="O132" i="15"/>
  <c r="P132" i="15" s="1"/>
  <c r="L132" i="15"/>
  <c r="M132" i="15" s="1"/>
  <c r="N132" i="15"/>
  <c r="X30" i="15"/>
  <c r="X38" i="15"/>
  <c r="O44" i="15"/>
  <c r="P44" i="15" s="1"/>
  <c r="T44" i="15" s="1"/>
  <c r="U44" i="15" s="1"/>
  <c r="V44" i="15" s="1"/>
  <c r="W44" i="15" s="1"/>
  <c r="L44" i="15"/>
  <c r="M44" i="15" s="1"/>
  <c r="N44" i="15" s="1"/>
  <c r="V45" i="15"/>
  <c r="W45" i="15" s="1"/>
  <c r="S80" i="15"/>
  <c r="V90" i="15"/>
  <c r="W90" i="15" s="1"/>
  <c r="R6" i="15"/>
  <c r="S6" i="15" s="1"/>
  <c r="R8" i="15"/>
  <c r="S8" i="15" s="1"/>
  <c r="Q18" i="15"/>
  <c r="R18" i="15" s="1"/>
  <c r="X21" i="15"/>
  <c r="Q26" i="15"/>
  <c r="R26" i="15" s="1"/>
  <c r="Q34" i="15"/>
  <c r="R34" i="15" s="1"/>
  <c r="X37" i="15"/>
  <c r="X49" i="15"/>
  <c r="O53" i="15"/>
  <c r="P53" i="15" s="1"/>
  <c r="T53" i="15" s="1"/>
  <c r="U53" i="15" s="1"/>
  <c r="L53" i="15"/>
  <c r="M53" i="15" s="1"/>
  <c r="N53" i="15" s="1"/>
  <c r="V56" i="15"/>
  <c r="W56" i="15" s="1"/>
  <c r="V61" i="15"/>
  <c r="W61" i="15" s="1"/>
  <c r="Q67" i="15"/>
  <c r="R67" i="15" s="1"/>
  <c r="X127" i="15"/>
  <c r="O134" i="15"/>
  <c r="P134" i="15" s="1"/>
  <c r="N134" i="15"/>
  <c r="L134" i="15"/>
  <c r="M134" i="15" s="1"/>
  <c r="V139" i="15"/>
  <c r="W139" i="15" s="1"/>
  <c r="O154" i="15"/>
  <c r="P154" i="15" s="1"/>
  <c r="L154" i="15"/>
  <c r="M154" i="15" s="1"/>
  <c r="N154" i="15"/>
  <c r="W172" i="15"/>
  <c r="X172" i="15"/>
  <c r="O174" i="15"/>
  <c r="P174" i="15" s="1"/>
  <c r="L174" i="15"/>
  <c r="M174" i="15" s="1"/>
  <c r="N174" i="15"/>
  <c r="Q183" i="15"/>
  <c r="R183" i="15" s="1"/>
  <c r="Q17" i="15"/>
  <c r="R17" i="15" s="1"/>
  <c r="O48" i="15"/>
  <c r="P48" i="15" s="1"/>
  <c r="T48" i="15" s="1"/>
  <c r="U48" i="15" s="1"/>
  <c r="V48" i="15" s="1"/>
  <c r="W48" i="15" s="1"/>
  <c r="L48" i="15"/>
  <c r="M48" i="15" s="1"/>
  <c r="N48" i="15" s="1"/>
  <c r="O70" i="15"/>
  <c r="P70" i="15" s="1"/>
  <c r="L70" i="15"/>
  <c r="M70" i="15" s="1"/>
  <c r="N70" i="15" s="1"/>
  <c r="O72" i="15"/>
  <c r="P72" i="15" s="1"/>
  <c r="T72" i="15" s="1"/>
  <c r="U72" i="15" s="1"/>
  <c r="V72" i="15" s="1"/>
  <c r="W72" i="15" s="1"/>
  <c r="L72" i="15"/>
  <c r="M72" i="15" s="1"/>
  <c r="N72" i="15" s="1"/>
  <c r="W132" i="15"/>
  <c r="X132" i="15"/>
  <c r="V137" i="15"/>
  <c r="W137" i="15" s="1"/>
  <c r="O163" i="15"/>
  <c r="P163" i="15" s="1"/>
  <c r="N163" i="15"/>
  <c r="L163" i="15"/>
  <c r="M163" i="15" s="1"/>
  <c r="P4" i="15"/>
  <c r="R14" i="15"/>
  <c r="S14" i="15" s="1"/>
  <c r="O49" i="15"/>
  <c r="P49" i="15" s="1"/>
  <c r="L49" i="15"/>
  <c r="M49" i="15" s="1"/>
  <c r="N49" i="15" s="1"/>
  <c r="V8" i="15"/>
  <c r="W8" i="15" s="1"/>
  <c r="S10" i="15"/>
  <c r="R10" i="15"/>
  <c r="X19" i="15"/>
  <c r="V20" i="15"/>
  <c r="W20" i="15" s="1"/>
  <c r="Q24" i="15"/>
  <c r="R24" i="15" s="1"/>
  <c r="X27" i="15"/>
  <c r="Q32" i="15"/>
  <c r="R32" i="15" s="1"/>
  <c r="X35" i="15"/>
  <c r="Q40" i="15"/>
  <c r="R40" i="15" s="1"/>
  <c r="V75" i="15"/>
  <c r="W75" i="15" s="1"/>
  <c r="O84" i="15"/>
  <c r="P84" i="15" s="1"/>
  <c r="L84" i="15"/>
  <c r="M84" i="15" s="1"/>
  <c r="N84" i="15" s="1"/>
  <c r="S86" i="15"/>
  <c r="Q88" i="15"/>
  <c r="R88" i="15" s="1"/>
  <c r="V119" i="15"/>
  <c r="W119" i="15" s="1"/>
  <c r="V121" i="15"/>
  <c r="W121" i="15" s="1"/>
  <c r="X10" i="15"/>
  <c r="R11" i="15"/>
  <c r="S11" i="15" s="1"/>
  <c r="Q15" i="15"/>
  <c r="R15" i="15" s="1"/>
  <c r="Q23" i="15"/>
  <c r="R23" i="15" s="1"/>
  <c r="X26" i="15"/>
  <c r="O52" i="15"/>
  <c r="P52" i="15" s="1"/>
  <c r="L52" i="15"/>
  <c r="M52" i="15" s="1"/>
  <c r="N52" i="15" s="1"/>
  <c r="O62" i="15"/>
  <c r="P62" i="15" s="1"/>
  <c r="L62" i="15"/>
  <c r="M62" i="15" s="1"/>
  <c r="N62" i="15" s="1"/>
  <c r="O64" i="15"/>
  <c r="P64" i="15" s="1"/>
  <c r="L64" i="15"/>
  <c r="M64" i="15" s="1"/>
  <c r="N64" i="15" s="1"/>
  <c r="X67" i="15"/>
  <c r="V88" i="15"/>
  <c r="W88" i="15" s="1"/>
  <c r="S96" i="15"/>
  <c r="O133" i="15"/>
  <c r="P133" i="15" s="1"/>
  <c r="N133" i="15"/>
  <c r="L133" i="15"/>
  <c r="M133" i="15" s="1"/>
  <c r="O142" i="15"/>
  <c r="P142" i="15" s="1"/>
  <c r="N142" i="15"/>
  <c r="L142" i="15"/>
  <c r="M142" i="15" s="1"/>
  <c r="O155" i="15"/>
  <c r="P155" i="15" s="1"/>
  <c r="N155" i="15"/>
  <c r="L155" i="15"/>
  <c r="M155" i="15" s="1"/>
  <c r="V180" i="15"/>
  <c r="W180" i="15" s="1"/>
  <c r="X77" i="15"/>
  <c r="X85" i="15"/>
  <c r="X93" i="15"/>
  <c r="X112" i="15"/>
  <c r="X120" i="15"/>
  <c r="O136" i="15"/>
  <c r="P136" i="15" s="1"/>
  <c r="N136" i="15"/>
  <c r="L136" i="15"/>
  <c r="M136" i="15" s="1"/>
  <c r="V144" i="15"/>
  <c r="W144" i="15" s="1"/>
  <c r="X150" i="15"/>
  <c r="O153" i="15"/>
  <c r="P153" i="15" s="1"/>
  <c r="N153" i="15"/>
  <c r="V162" i="15"/>
  <c r="W162" i="15" s="1"/>
  <c r="L165" i="15"/>
  <c r="M165" i="15" s="1"/>
  <c r="O165" i="15"/>
  <c r="P165" i="15" s="1"/>
  <c r="N165" i="15"/>
  <c r="V185" i="15"/>
  <c r="W185" i="15" s="1"/>
  <c r="N188" i="15"/>
  <c r="O188" i="15"/>
  <c r="P188" i="15" s="1"/>
  <c r="L188" i="15"/>
  <c r="M188" i="15" s="1"/>
  <c r="V212" i="15"/>
  <c r="W212" i="15" s="1"/>
  <c r="V219" i="15"/>
  <c r="W219" i="15" s="1"/>
  <c r="V244" i="15"/>
  <c r="W244" i="15" s="1"/>
  <c r="V246" i="15"/>
  <c r="W246" i="15" s="1"/>
  <c r="V249" i="15"/>
  <c r="W249" i="15" s="1"/>
  <c r="O139" i="15"/>
  <c r="P139" i="15" s="1"/>
  <c r="N139" i="15"/>
  <c r="L139" i="15"/>
  <c r="M139" i="15" s="1"/>
  <c r="O146" i="15"/>
  <c r="P146" i="15" s="1"/>
  <c r="L146" i="15"/>
  <c r="M146" i="15" s="1"/>
  <c r="N146" i="15"/>
  <c r="V147" i="15"/>
  <c r="W147" i="15" s="1"/>
  <c r="O170" i="15"/>
  <c r="P170" i="15" s="1"/>
  <c r="L170" i="15"/>
  <c r="M170" i="15" s="1"/>
  <c r="X83" i="15"/>
  <c r="X91" i="15"/>
  <c r="O131" i="15"/>
  <c r="P131" i="15" s="1"/>
  <c r="L131" i="15"/>
  <c r="M131" i="15" s="1"/>
  <c r="V136" i="15"/>
  <c r="W136" i="15" s="1"/>
  <c r="O145" i="15"/>
  <c r="P145" i="15" s="1"/>
  <c r="N145" i="15"/>
  <c r="V154" i="15"/>
  <c r="W154" i="15" s="1"/>
  <c r="Q156" i="15"/>
  <c r="R156" i="15" s="1"/>
  <c r="O160" i="15"/>
  <c r="P160" i="15" s="1"/>
  <c r="N160" i="15"/>
  <c r="L160" i="15"/>
  <c r="M160" i="15" s="1"/>
  <c r="V161" i="15"/>
  <c r="W161" i="15" s="1"/>
  <c r="N170" i="15"/>
  <c r="L173" i="15"/>
  <c r="M173" i="15" s="1"/>
  <c r="O173" i="15"/>
  <c r="P173" i="15" s="1"/>
  <c r="N173" i="15"/>
  <c r="O182" i="15"/>
  <c r="P182" i="15" s="1"/>
  <c r="L182" i="15"/>
  <c r="M182" i="15" s="1"/>
  <c r="X188" i="15"/>
  <c r="N192" i="15"/>
  <c r="O192" i="15"/>
  <c r="P192" i="15" s="1"/>
  <c r="V216" i="15"/>
  <c r="W216" i="15" s="1"/>
  <c r="L236" i="15"/>
  <c r="M236" i="15" s="1"/>
  <c r="O236" i="15"/>
  <c r="P236" i="15" s="1"/>
  <c r="N236" i="15"/>
  <c r="Q280" i="15"/>
  <c r="R280" i="15" s="1"/>
  <c r="V295" i="15"/>
  <c r="W295" i="15" s="1"/>
  <c r="V114" i="15"/>
  <c r="W114" i="15" s="1"/>
  <c r="V122" i="15"/>
  <c r="W122" i="15" s="1"/>
  <c r="O128" i="15"/>
  <c r="P128" i="15" s="1"/>
  <c r="L128" i="15"/>
  <c r="M128" i="15" s="1"/>
  <c r="N128" i="15"/>
  <c r="O129" i="15"/>
  <c r="P129" i="15" s="1"/>
  <c r="N129" i="15"/>
  <c r="L129" i="15"/>
  <c r="M129" i="15" s="1"/>
  <c r="O130" i="15"/>
  <c r="P130" i="15" s="1"/>
  <c r="N130" i="15"/>
  <c r="O138" i="15"/>
  <c r="P138" i="15" s="1"/>
  <c r="L138" i="15"/>
  <c r="M138" i="15" s="1"/>
  <c r="N138" i="15"/>
  <c r="X140" i="15"/>
  <c r="V142" i="15"/>
  <c r="W142" i="15" s="1"/>
  <c r="L145" i="15"/>
  <c r="M145" i="15" s="1"/>
  <c r="O158" i="15"/>
  <c r="P158" i="15" s="1"/>
  <c r="N158" i="15"/>
  <c r="O168" i="15"/>
  <c r="P168" i="15" s="1"/>
  <c r="N168" i="15"/>
  <c r="L168" i="15"/>
  <c r="M168" i="15" s="1"/>
  <c r="O178" i="15"/>
  <c r="P178" i="15" s="1"/>
  <c r="L178" i="15"/>
  <c r="M178" i="15" s="1"/>
  <c r="N182" i="15"/>
  <c r="Q191" i="15"/>
  <c r="R191" i="15" s="1"/>
  <c r="L192" i="15"/>
  <c r="M192" i="15" s="1"/>
  <c r="N200" i="15"/>
  <c r="O200" i="15"/>
  <c r="P200" i="15" s="1"/>
  <c r="L200" i="15"/>
  <c r="M200" i="15" s="1"/>
  <c r="N208" i="15"/>
  <c r="O208" i="15"/>
  <c r="P208" i="15" s="1"/>
  <c r="L208" i="15"/>
  <c r="M208" i="15" s="1"/>
  <c r="V215" i="15"/>
  <c r="W215" i="15" s="1"/>
  <c r="L43" i="15"/>
  <c r="M43" i="15" s="1"/>
  <c r="N43" i="15" s="1"/>
  <c r="L47" i="15"/>
  <c r="M47" i="15" s="1"/>
  <c r="N47" i="15" s="1"/>
  <c r="L51" i="15"/>
  <c r="M51" i="15" s="1"/>
  <c r="N51" i="15" s="1"/>
  <c r="L55" i="15"/>
  <c r="M55" i="15" s="1"/>
  <c r="N55" i="15" s="1"/>
  <c r="L58" i="15"/>
  <c r="M58" i="15" s="1"/>
  <c r="N58" i="15" s="1"/>
  <c r="V58" i="15"/>
  <c r="W58" i="15" s="1"/>
  <c r="L66" i="15"/>
  <c r="M66" i="15" s="1"/>
  <c r="N66" i="15" s="1"/>
  <c r="V66" i="15"/>
  <c r="W66" i="15" s="1"/>
  <c r="L74" i="15"/>
  <c r="M74" i="15" s="1"/>
  <c r="N74" i="15" s="1"/>
  <c r="V74" i="15"/>
  <c r="W74" i="15" s="1"/>
  <c r="V78" i="15"/>
  <c r="W78" i="15" s="1"/>
  <c r="Q79" i="15"/>
  <c r="R79" i="15" s="1"/>
  <c r="L80" i="15"/>
  <c r="M80" i="15" s="1"/>
  <c r="N80" i="15" s="1"/>
  <c r="X81" i="15"/>
  <c r="V86" i="15"/>
  <c r="W86" i="15" s="1"/>
  <c r="L88" i="15"/>
  <c r="M88" i="15" s="1"/>
  <c r="X89" i="15"/>
  <c r="V94" i="15"/>
  <c r="W94" i="15" s="1"/>
  <c r="Q95" i="15"/>
  <c r="R95" i="15" s="1"/>
  <c r="L96" i="15"/>
  <c r="M96" i="15" s="1"/>
  <c r="V97" i="15"/>
  <c r="W97" i="15" s="1"/>
  <c r="V101" i="15"/>
  <c r="W101" i="15" s="1"/>
  <c r="V105" i="15"/>
  <c r="W105" i="15" s="1"/>
  <c r="V109" i="15"/>
  <c r="W109" i="15" s="1"/>
  <c r="V115" i="15"/>
  <c r="W115" i="15" s="1"/>
  <c r="V123" i="15"/>
  <c r="W123" i="15" s="1"/>
  <c r="L130" i="15"/>
  <c r="M130" i="15" s="1"/>
  <c r="N131" i="15"/>
  <c r="O137" i="15"/>
  <c r="P137" i="15" s="1"/>
  <c r="N137" i="15"/>
  <c r="V146" i="15"/>
  <c r="W146" i="15" s="1"/>
  <c r="O152" i="15"/>
  <c r="P152" i="15" s="1"/>
  <c r="N152" i="15"/>
  <c r="L152" i="15"/>
  <c r="M152" i="15" s="1"/>
  <c r="V153" i="15"/>
  <c r="W153" i="15" s="1"/>
  <c r="L158" i="15"/>
  <c r="M158" i="15" s="1"/>
  <c r="V160" i="15"/>
  <c r="W160" i="15" s="1"/>
  <c r="N178" i="15"/>
  <c r="H459" i="15"/>
  <c r="G459" i="15"/>
  <c r="I459" i="15"/>
  <c r="X68" i="15"/>
  <c r="X76" i="15"/>
  <c r="X84" i="15"/>
  <c r="N88" i="15"/>
  <c r="X92" i="15"/>
  <c r="N96" i="15"/>
  <c r="X98" i="15"/>
  <c r="X102" i="15"/>
  <c r="X106" i="15"/>
  <c r="X110" i="15"/>
  <c r="V116" i="15"/>
  <c r="W116" i="15" s="1"/>
  <c r="X117" i="15"/>
  <c r="V124" i="15"/>
  <c r="W124" i="15" s="1"/>
  <c r="X125" i="15"/>
  <c r="V134" i="15"/>
  <c r="W134" i="15" s="1"/>
  <c r="L137" i="15"/>
  <c r="M137" i="15" s="1"/>
  <c r="O150" i="15"/>
  <c r="P150" i="15" s="1"/>
  <c r="N150" i="15"/>
  <c r="Q159" i="15"/>
  <c r="R159" i="15" s="1"/>
  <c r="O162" i="15"/>
  <c r="P162" i="15" s="1"/>
  <c r="L162" i="15"/>
  <c r="M162" i="15" s="1"/>
  <c r="N162" i="15"/>
  <c r="V163" i="15"/>
  <c r="W163" i="15" s="1"/>
  <c r="W164" i="15"/>
  <c r="X164" i="15"/>
  <c r="O166" i="15"/>
  <c r="P166" i="15" s="1"/>
  <c r="L166" i="15"/>
  <c r="M166" i="15" s="1"/>
  <c r="N166" i="15"/>
  <c r="Q169" i="15"/>
  <c r="R169" i="15" s="1"/>
  <c r="O171" i="15"/>
  <c r="P171" i="15" s="1"/>
  <c r="N171" i="15"/>
  <c r="L171" i="15"/>
  <c r="M171" i="15" s="1"/>
  <c r="O176" i="15"/>
  <c r="P176" i="15" s="1"/>
  <c r="N176" i="15"/>
  <c r="L176" i="15"/>
  <c r="M176" i="15" s="1"/>
  <c r="N222" i="15"/>
  <c r="O222" i="15"/>
  <c r="P222" i="15" s="1"/>
  <c r="X46" i="15"/>
  <c r="X50" i="15"/>
  <c r="X54" i="15"/>
  <c r="X65" i="15"/>
  <c r="X73" i="15"/>
  <c r="X79" i="15"/>
  <c r="X87" i="15"/>
  <c r="X95" i="15"/>
  <c r="X118" i="15"/>
  <c r="X126" i="15"/>
  <c r="V138" i="15"/>
  <c r="W138" i="15" s="1"/>
  <c r="Q140" i="15"/>
  <c r="R140" i="15" s="1"/>
  <c r="O144" i="15"/>
  <c r="P144" i="15" s="1"/>
  <c r="N144" i="15"/>
  <c r="L144" i="15"/>
  <c r="M144" i="15" s="1"/>
  <c r="V152" i="15"/>
  <c r="W152" i="15" s="1"/>
  <c r="X158" i="15"/>
  <c r="O161" i="15"/>
  <c r="P161" i="15" s="1"/>
  <c r="N161" i="15"/>
  <c r="X171" i="15"/>
  <c r="X176" i="15"/>
  <c r="V189" i="15"/>
  <c r="W189" i="15" s="1"/>
  <c r="V195" i="15"/>
  <c r="W195" i="15" s="1"/>
  <c r="O199" i="15"/>
  <c r="P199" i="15" s="1"/>
  <c r="N199" i="15"/>
  <c r="V203" i="15"/>
  <c r="W203" i="15" s="1"/>
  <c r="O207" i="15"/>
  <c r="P207" i="15" s="1"/>
  <c r="N207" i="15"/>
  <c r="L222" i="15"/>
  <c r="M222" i="15" s="1"/>
  <c r="V170" i="15"/>
  <c r="W170" i="15" s="1"/>
  <c r="O186" i="15"/>
  <c r="P186" i="15" s="1"/>
  <c r="L186" i="15"/>
  <c r="M186" i="15" s="1"/>
  <c r="S197" i="15"/>
  <c r="S205" i="15"/>
  <c r="Q212" i="15"/>
  <c r="R212" i="15" s="1"/>
  <c r="O215" i="15"/>
  <c r="P215" i="15" s="1"/>
  <c r="N215" i="15"/>
  <c r="V235" i="15"/>
  <c r="W235" i="15" s="1"/>
  <c r="N237" i="15"/>
  <c r="L237" i="15"/>
  <c r="M237" i="15" s="1"/>
  <c r="O237" i="15"/>
  <c r="P237" i="15" s="1"/>
  <c r="V250" i="15"/>
  <c r="W250" i="15" s="1"/>
  <c r="X135" i="15"/>
  <c r="L140" i="15"/>
  <c r="M140" i="15" s="1"/>
  <c r="X143" i="15"/>
  <c r="L148" i="15"/>
  <c r="M148" i="15" s="1"/>
  <c r="X151" i="15"/>
  <c r="L156" i="15"/>
  <c r="M156" i="15" s="1"/>
  <c r="X159" i="15"/>
  <c r="L167" i="15"/>
  <c r="M167" i="15" s="1"/>
  <c r="L175" i="15"/>
  <c r="M175" i="15" s="1"/>
  <c r="N186" i="15"/>
  <c r="L187" i="15"/>
  <c r="M187" i="15" s="1"/>
  <c r="X192" i="15"/>
  <c r="V193" i="15"/>
  <c r="W193" i="15" s="1"/>
  <c r="L197" i="15"/>
  <c r="M197" i="15" s="1"/>
  <c r="V201" i="15"/>
  <c r="W201" i="15" s="1"/>
  <c r="L205" i="15"/>
  <c r="M205" i="15" s="1"/>
  <c r="V209" i="15"/>
  <c r="W209" i="15" s="1"/>
  <c r="L214" i="15"/>
  <c r="M214" i="15" s="1"/>
  <c r="L215" i="15"/>
  <c r="M215" i="15" s="1"/>
  <c r="N230" i="15"/>
  <c r="O230" i="15"/>
  <c r="P230" i="15" s="1"/>
  <c r="L230" i="15"/>
  <c r="M230" i="15" s="1"/>
  <c r="V166" i="15"/>
  <c r="W166" i="15" s="1"/>
  <c r="V174" i="15"/>
  <c r="W174" i="15" s="1"/>
  <c r="V190" i="15"/>
  <c r="W190" i="15" s="1"/>
  <c r="L229" i="15"/>
  <c r="M229" i="15" s="1"/>
  <c r="N229" i="15"/>
  <c r="O229" i="15"/>
  <c r="P229" i="15" s="1"/>
  <c r="N242" i="15"/>
  <c r="O242" i="15"/>
  <c r="P242" i="15" s="1"/>
  <c r="L242" i="15"/>
  <c r="M242" i="15" s="1"/>
  <c r="Q277" i="15"/>
  <c r="R277" i="15" s="1"/>
  <c r="L184" i="15"/>
  <c r="M184" i="15" s="1"/>
  <c r="V186" i="15"/>
  <c r="W186" i="15" s="1"/>
  <c r="N193" i="15"/>
  <c r="V197" i="15"/>
  <c r="W197" i="15" s="1"/>
  <c r="L201" i="15"/>
  <c r="M201" i="15" s="1"/>
  <c r="V205" i="15"/>
  <c r="W205" i="15" s="1"/>
  <c r="L209" i="15"/>
  <c r="M209" i="15" s="1"/>
  <c r="O210" i="15"/>
  <c r="P210" i="15" s="1"/>
  <c r="N210" i="15"/>
  <c r="V213" i="15"/>
  <c r="W213" i="15" s="1"/>
  <c r="N221" i="15"/>
  <c r="L221" i="15"/>
  <c r="M221" i="15" s="1"/>
  <c r="O221" i="15"/>
  <c r="P221" i="15" s="1"/>
  <c r="V234" i="15"/>
  <c r="W234" i="15" s="1"/>
  <c r="N238" i="15"/>
  <c r="L238" i="15"/>
  <c r="M238" i="15" s="1"/>
  <c r="O238" i="15"/>
  <c r="P238" i="15" s="1"/>
  <c r="V270" i="15"/>
  <c r="W270" i="15" s="1"/>
  <c r="V129" i="15"/>
  <c r="W129" i="15" s="1"/>
  <c r="V133" i="15"/>
  <c r="W133" i="15" s="1"/>
  <c r="L141" i="15"/>
  <c r="M141" i="15" s="1"/>
  <c r="V141" i="15"/>
  <c r="W141" i="15" s="1"/>
  <c r="L149" i="15"/>
  <c r="M149" i="15" s="1"/>
  <c r="V149" i="15"/>
  <c r="W149" i="15" s="1"/>
  <c r="L157" i="15"/>
  <c r="M157" i="15" s="1"/>
  <c r="V157" i="15"/>
  <c r="W157" i="15" s="1"/>
  <c r="X167" i="15"/>
  <c r="X175" i="15"/>
  <c r="L180" i="15"/>
  <c r="M180" i="15" s="1"/>
  <c r="X181" i="15"/>
  <c r="V182" i="15"/>
  <c r="W182" i="15" s="1"/>
  <c r="O184" i="15"/>
  <c r="P184" i="15" s="1"/>
  <c r="X187" i="15"/>
  <c r="N189" i="15"/>
  <c r="O193" i="15"/>
  <c r="P193" i="15" s="1"/>
  <c r="L194" i="15"/>
  <c r="M194" i="15" s="1"/>
  <c r="S195" i="15"/>
  <c r="N201" i="15"/>
  <c r="L202" i="15"/>
  <c r="M202" i="15" s="1"/>
  <c r="S203" i="15"/>
  <c r="N209" i="15"/>
  <c r="L210" i="15"/>
  <c r="M210" i="15" s="1"/>
  <c r="O218" i="15"/>
  <c r="P218" i="15" s="1"/>
  <c r="N218" i="15"/>
  <c r="L218" i="15"/>
  <c r="M218" i="15" s="1"/>
  <c r="O220" i="15"/>
  <c r="P220" i="15" s="1"/>
  <c r="L220" i="15"/>
  <c r="M220" i="15" s="1"/>
  <c r="X169" i="15"/>
  <c r="X177" i="15"/>
  <c r="V178" i="15"/>
  <c r="W178" i="15" s="1"/>
  <c r="O180" i="15"/>
  <c r="P180" i="15" s="1"/>
  <c r="X183" i="15"/>
  <c r="O189" i="15"/>
  <c r="P189" i="15" s="1"/>
  <c r="O190" i="15"/>
  <c r="P190" i="15" s="1"/>
  <c r="L190" i="15"/>
  <c r="M190" i="15" s="1"/>
  <c r="O194" i="15"/>
  <c r="P194" i="15" s="1"/>
  <c r="V199" i="15"/>
  <c r="W199" i="15" s="1"/>
  <c r="Q201" i="15"/>
  <c r="R201" i="15" s="1"/>
  <c r="O202" i="15"/>
  <c r="P202" i="15" s="1"/>
  <c r="V207" i="15"/>
  <c r="W207" i="15" s="1"/>
  <c r="Q209" i="15"/>
  <c r="R209" i="15" s="1"/>
  <c r="X221" i="15"/>
  <c r="O228" i="15"/>
  <c r="P228" i="15" s="1"/>
  <c r="L228" i="15"/>
  <c r="M228" i="15" s="1"/>
  <c r="N228" i="15"/>
  <c r="N235" i="15"/>
  <c r="O235" i="15"/>
  <c r="P235" i="15" s="1"/>
  <c r="L235" i="15"/>
  <c r="M235" i="15" s="1"/>
  <c r="X194" i="15"/>
  <c r="X196" i="15"/>
  <c r="X198" i="15"/>
  <c r="X200" i="15"/>
  <c r="X202" i="15"/>
  <c r="X204" i="15"/>
  <c r="X206" i="15"/>
  <c r="X208" i="15"/>
  <c r="X210" i="15"/>
  <c r="X218" i="15"/>
  <c r="X222" i="15"/>
  <c r="L248" i="15"/>
  <c r="M248" i="15" s="1"/>
  <c r="O248" i="15"/>
  <c r="P248" i="15" s="1"/>
  <c r="N254" i="15"/>
  <c r="O254" i="15"/>
  <c r="P254" i="15" s="1"/>
  <c r="L254" i="15"/>
  <c r="M254" i="15" s="1"/>
  <c r="V255" i="15"/>
  <c r="W255" i="15" s="1"/>
  <c r="O257" i="15"/>
  <c r="P257" i="15" s="1"/>
  <c r="N257" i="15"/>
  <c r="L257" i="15"/>
  <c r="M257" i="15" s="1"/>
  <c r="V262" i="15"/>
  <c r="W262" i="15" s="1"/>
  <c r="N273" i="15"/>
  <c r="O273" i="15"/>
  <c r="P273" i="15" s="1"/>
  <c r="L273" i="15"/>
  <c r="M273" i="15" s="1"/>
  <c r="V293" i="15"/>
  <c r="W293" i="15" s="1"/>
  <c r="V223" i="15"/>
  <c r="W223" i="15" s="1"/>
  <c r="V224" i="15"/>
  <c r="W224" i="15" s="1"/>
  <c r="L233" i="15"/>
  <c r="M233" i="15" s="1"/>
  <c r="O233" i="15"/>
  <c r="P233" i="15" s="1"/>
  <c r="N233" i="15"/>
  <c r="N234" i="15"/>
  <c r="L234" i="15"/>
  <c r="M234" i="15" s="1"/>
  <c r="O241" i="15"/>
  <c r="P241" i="15" s="1"/>
  <c r="N241" i="15"/>
  <c r="L241" i="15"/>
  <c r="M241" i="15" s="1"/>
  <c r="N246" i="15"/>
  <c r="L246" i="15"/>
  <c r="M246" i="15" s="1"/>
  <c r="O251" i="15"/>
  <c r="P251" i="15" s="1"/>
  <c r="L251" i="15"/>
  <c r="M251" i="15" s="1"/>
  <c r="V254" i="15"/>
  <c r="W254" i="15" s="1"/>
  <c r="O261" i="15"/>
  <c r="P261" i="15" s="1"/>
  <c r="N261" i="15"/>
  <c r="L261" i="15"/>
  <c r="M261" i="15" s="1"/>
  <c r="X211" i="15"/>
  <c r="V225" i="15"/>
  <c r="W225" i="15" s="1"/>
  <c r="X226" i="15"/>
  <c r="S231" i="15"/>
  <c r="V242" i="15"/>
  <c r="W242" i="15" s="1"/>
  <c r="O245" i="15"/>
  <c r="P245" i="15" s="1"/>
  <c r="N245" i="15"/>
  <c r="L245" i="15"/>
  <c r="M245" i="15" s="1"/>
  <c r="O246" i="15"/>
  <c r="P246" i="15" s="1"/>
  <c r="N250" i="15"/>
  <c r="O250" i="15"/>
  <c r="P250" i="15" s="1"/>
  <c r="N251" i="15"/>
  <c r="V258" i="15"/>
  <c r="W258" i="15" s="1"/>
  <c r="Q234" i="15"/>
  <c r="R234" i="15" s="1"/>
  <c r="L256" i="15"/>
  <c r="M256" i="15" s="1"/>
  <c r="O256" i="15"/>
  <c r="P256" i="15" s="1"/>
  <c r="N256" i="15"/>
  <c r="V286" i="15"/>
  <c r="W286" i="15" s="1"/>
  <c r="V214" i="15"/>
  <c r="W214" i="15" s="1"/>
  <c r="X217" i="15"/>
  <c r="V220" i="15"/>
  <c r="W220" i="15" s="1"/>
  <c r="V227" i="15"/>
  <c r="W227" i="15" s="1"/>
  <c r="V230" i="15"/>
  <c r="W230" i="15" s="1"/>
  <c r="X231" i="15"/>
  <c r="V238" i="15"/>
  <c r="W238" i="15" s="1"/>
  <c r="V241" i="15"/>
  <c r="W241" i="15" s="1"/>
  <c r="V247" i="15"/>
  <c r="W247" i="15" s="1"/>
  <c r="O259" i="15"/>
  <c r="P259" i="15" s="1"/>
  <c r="N259" i="15"/>
  <c r="L259" i="15"/>
  <c r="M259" i="15" s="1"/>
  <c r="O266" i="15"/>
  <c r="P266" i="15" s="1"/>
  <c r="N266" i="15"/>
  <c r="L266" i="15"/>
  <c r="M266" i="15" s="1"/>
  <c r="Q274" i="15"/>
  <c r="R274" i="15" s="1"/>
  <c r="O224" i="15"/>
  <c r="P224" i="15" s="1"/>
  <c r="L224" i="15"/>
  <c r="M224" i="15" s="1"/>
  <c r="O225" i="15"/>
  <c r="P225" i="15" s="1"/>
  <c r="N225" i="15"/>
  <c r="L225" i="15"/>
  <c r="M225" i="15" s="1"/>
  <c r="V228" i="15"/>
  <c r="W228" i="15" s="1"/>
  <c r="V233" i="15"/>
  <c r="W233" i="15" s="1"/>
  <c r="V256" i="15"/>
  <c r="W256" i="15" s="1"/>
  <c r="O262" i="15"/>
  <c r="P262" i="15" s="1"/>
  <c r="N262" i="15"/>
  <c r="L262" i="15"/>
  <c r="M262" i="15" s="1"/>
  <c r="V266" i="15"/>
  <c r="W266" i="15" s="1"/>
  <c r="N280" i="15"/>
  <c r="L280" i="15"/>
  <c r="M280" i="15" s="1"/>
  <c r="V283" i="15"/>
  <c r="W283" i="15" s="1"/>
  <c r="X251" i="15"/>
  <c r="V260" i="15"/>
  <c r="W260" i="15" s="1"/>
  <c r="V268" i="15"/>
  <c r="W268" i="15" s="1"/>
  <c r="V269" i="15"/>
  <c r="W269" i="15" s="1"/>
  <c r="V281" i="15"/>
  <c r="W281" i="15" s="1"/>
  <c r="O285" i="15"/>
  <c r="P285" i="15" s="1"/>
  <c r="N285" i="15"/>
  <c r="L285" i="15"/>
  <c r="M285" i="15" s="1"/>
  <c r="Q294" i="15"/>
  <c r="R294" i="15" s="1"/>
  <c r="N300" i="15"/>
  <c r="L300" i="15"/>
  <c r="M300" i="15" s="1"/>
  <c r="O300" i="15"/>
  <c r="P300" i="15" s="1"/>
  <c r="V307" i="15"/>
  <c r="W307" i="15" s="1"/>
  <c r="V325" i="15"/>
  <c r="W325" i="15" s="1"/>
  <c r="O265" i="15"/>
  <c r="P265" i="15" s="1"/>
  <c r="N265" i="15"/>
  <c r="L265" i="15"/>
  <c r="M265" i="15" s="1"/>
  <c r="V275" i="15"/>
  <c r="W275" i="15" s="1"/>
  <c r="V278" i="15"/>
  <c r="W278" i="15" s="1"/>
  <c r="V280" i="15"/>
  <c r="W280" i="15" s="1"/>
  <c r="W290" i="15"/>
  <c r="X290" i="15"/>
  <c r="V298" i="15"/>
  <c r="W298" i="15" s="1"/>
  <c r="Q302" i="15"/>
  <c r="R302" i="15" s="1"/>
  <c r="X236" i="15"/>
  <c r="O240" i="15"/>
  <c r="P240" i="15" s="1"/>
  <c r="X243" i="15"/>
  <c r="V252" i="15"/>
  <c r="W252" i="15" s="1"/>
  <c r="X257" i="15"/>
  <c r="V261" i="15"/>
  <c r="W261" i="15" s="1"/>
  <c r="V271" i="15"/>
  <c r="W271" i="15" s="1"/>
  <c r="O282" i="15"/>
  <c r="P282" i="15" s="1"/>
  <c r="N282" i="15"/>
  <c r="L282" i="15"/>
  <c r="M282" i="15" s="1"/>
  <c r="O284" i="15"/>
  <c r="P284" i="15" s="1"/>
  <c r="L284" i="15"/>
  <c r="M284" i="15" s="1"/>
  <c r="N284" i="15"/>
  <c r="X289" i="15"/>
  <c r="V302" i="15"/>
  <c r="W302" i="15" s="1"/>
  <c r="V303" i="15"/>
  <c r="W303" i="15" s="1"/>
  <c r="N308" i="15"/>
  <c r="L308" i="15"/>
  <c r="M308" i="15" s="1"/>
  <c r="O308" i="15"/>
  <c r="P308" i="15" s="1"/>
  <c r="X232" i="15"/>
  <c r="X239" i="15"/>
  <c r="V248" i="15"/>
  <c r="W248" i="15" s="1"/>
  <c r="X253" i="15"/>
  <c r="X263" i="15"/>
  <c r="O270" i="15"/>
  <c r="P270" i="15" s="1"/>
  <c r="N270" i="15"/>
  <c r="V272" i="15"/>
  <c r="W272" i="15" s="1"/>
  <c r="V273" i="15"/>
  <c r="W273" i="15" s="1"/>
  <c r="O283" i="15"/>
  <c r="P283" i="15" s="1"/>
  <c r="N283" i="15"/>
  <c r="X285" i="15"/>
  <c r="Q292" i="15"/>
  <c r="R292" i="15" s="1"/>
  <c r="W294" i="15"/>
  <c r="X294" i="15"/>
  <c r="V308" i="15"/>
  <c r="W308" i="15" s="1"/>
  <c r="V349" i="15"/>
  <c r="W349" i="15" s="1"/>
  <c r="O269" i="15"/>
  <c r="P269" i="15" s="1"/>
  <c r="N269" i="15"/>
  <c r="L269" i="15"/>
  <c r="M269" i="15" s="1"/>
  <c r="N279" i="15"/>
  <c r="L279" i="15"/>
  <c r="M279" i="15" s="1"/>
  <c r="N281" i="15"/>
  <c r="L281" i="15"/>
  <c r="M281" i="15" s="1"/>
  <c r="O281" i="15"/>
  <c r="P281" i="15" s="1"/>
  <c r="Q296" i="15"/>
  <c r="R296" i="15" s="1"/>
  <c r="N301" i="15"/>
  <c r="O301" i="15"/>
  <c r="P301" i="15" s="1"/>
  <c r="X229" i="15"/>
  <c r="X237" i="15"/>
  <c r="V240" i="15"/>
  <c r="W240" i="15" s="1"/>
  <c r="X245" i="15"/>
  <c r="O260" i="15"/>
  <c r="P260" i="15" s="1"/>
  <c r="V264" i="15"/>
  <c r="W264" i="15" s="1"/>
  <c r="V265" i="15"/>
  <c r="W265" i="15" s="1"/>
  <c r="N274" i="15"/>
  <c r="L274" i="15"/>
  <c r="M274" i="15" s="1"/>
  <c r="N277" i="15"/>
  <c r="L277" i="15"/>
  <c r="M277" i="15" s="1"/>
  <c r="O279" i="15"/>
  <c r="P279" i="15" s="1"/>
  <c r="O286" i="15"/>
  <c r="P286" i="15" s="1"/>
  <c r="L286" i="15"/>
  <c r="M286" i="15" s="1"/>
  <c r="N286" i="15"/>
  <c r="X287" i="15"/>
  <c r="L301" i="15"/>
  <c r="M301" i="15" s="1"/>
  <c r="O253" i="15"/>
  <c r="P253" i="15" s="1"/>
  <c r="N253" i="15"/>
  <c r="L253" i="15"/>
  <c r="M253" i="15" s="1"/>
  <c r="X259" i="15"/>
  <c r="X267" i="15"/>
  <c r="N275" i="15"/>
  <c r="L275" i="15"/>
  <c r="M275" i="15" s="1"/>
  <c r="O275" i="15"/>
  <c r="P275" i="15" s="1"/>
  <c r="N278" i="15"/>
  <c r="L278" i="15"/>
  <c r="M278" i="15" s="1"/>
  <c r="O278" i="15"/>
  <c r="P278" i="15" s="1"/>
  <c r="Q290" i="15"/>
  <c r="R290" i="15" s="1"/>
  <c r="W292" i="15"/>
  <c r="X292" i="15"/>
  <c r="V299" i="15"/>
  <c r="W299" i="15" s="1"/>
  <c r="L343" i="15"/>
  <c r="M343" i="15" s="1"/>
  <c r="N343" i="15"/>
  <c r="O343" i="15"/>
  <c r="P343" i="15" s="1"/>
  <c r="V312" i="15"/>
  <c r="W312" i="15" s="1"/>
  <c r="V316" i="15"/>
  <c r="W316" i="15" s="1"/>
  <c r="V327" i="15"/>
  <c r="W327" i="15" s="1"/>
  <c r="V343" i="15"/>
  <c r="W343" i="15" s="1"/>
  <c r="O345" i="15"/>
  <c r="P345" i="15" s="1"/>
  <c r="L345" i="15"/>
  <c r="M345" i="15" s="1"/>
  <c r="N345" i="15"/>
  <c r="V351" i="15"/>
  <c r="W351" i="15" s="1"/>
  <c r="O326" i="15"/>
  <c r="P326" i="15" s="1"/>
  <c r="N326" i="15"/>
  <c r="L326" i="15"/>
  <c r="M326" i="15" s="1"/>
  <c r="V276" i="15"/>
  <c r="W276" i="15" s="1"/>
  <c r="X282" i="15"/>
  <c r="O287" i="15"/>
  <c r="P287" i="15" s="1"/>
  <c r="N287" i="15"/>
  <c r="L287" i="15"/>
  <c r="M287" i="15" s="1"/>
  <c r="O288" i="15"/>
  <c r="P288" i="15" s="1"/>
  <c r="L288" i="15"/>
  <c r="M288" i="15" s="1"/>
  <c r="V301" i="15"/>
  <c r="W301" i="15" s="1"/>
  <c r="N306" i="15"/>
  <c r="L306" i="15"/>
  <c r="M306" i="15" s="1"/>
  <c r="O306" i="15"/>
  <c r="P306" i="15" s="1"/>
  <c r="N307" i="15"/>
  <c r="O307" i="15"/>
  <c r="P307" i="15" s="1"/>
  <c r="L307" i="15"/>
  <c r="M307" i="15" s="1"/>
  <c r="X309" i="15"/>
  <c r="X315" i="15"/>
  <c r="O317" i="15"/>
  <c r="P317" i="15" s="1"/>
  <c r="N317" i="15"/>
  <c r="L317" i="15"/>
  <c r="M317" i="15" s="1"/>
  <c r="V340" i="15"/>
  <c r="W340" i="15" s="1"/>
  <c r="N276" i="15"/>
  <c r="L276" i="15"/>
  <c r="M276" i="15" s="1"/>
  <c r="V279" i="15"/>
  <c r="W279" i="15" s="1"/>
  <c r="O289" i="15"/>
  <c r="P289" i="15" s="1"/>
  <c r="N289" i="15"/>
  <c r="L289" i="15"/>
  <c r="M289" i="15" s="1"/>
  <c r="O297" i="15"/>
  <c r="P297" i="15" s="1"/>
  <c r="N297" i="15"/>
  <c r="N305" i="15"/>
  <c r="O305" i="15"/>
  <c r="P305" i="15" s="1"/>
  <c r="Q336" i="15"/>
  <c r="R336" i="15" s="1"/>
  <c r="V339" i="15"/>
  <c r="W339" i="15" s="1"/>
  <c r="N371" i="15"/>
  <c r="O371" i="15"/>
  <c r="P371" i="15" s="1"/>
  <c r="L371" i="15"/>
  <c r="M371" i="15" s="1"/>
  <c r="V274" i="15"/>
  <c r="W274" i="15" s="1"/>
  <c r="O291" i="15"/>
  <c r="P291" i="15" s="1"/>
  <c r="N291" i="15"/>
  <c r="L291" i="15"/>
  <c r="M291" i="15" s="1"/>
  <c r="O293" i="15"/>
  <c r="P293" i="15" s="1"/>
  <c r="N293" i="15"/>
  <c r="L293" i="15"/>
  <c r="M293" i="15" s="1"/>
  <c r="O295" i="15"/>
  <c r="P295" i="15" s="1"/>
  <c r="N295" i="15"/>
  <c r="L295" i="15"/>
  <c r="M295" i="15" s="1"/>
  <c r="L297" i="15"/>
  <c r="M297" i="15" s="1"/>
  <c r="V300" i="15"/>
  <c r="W300" i="15" s="1"/>
  <c r="L305" i="15"/>
  <c r="M305" i="15" s="1"/>
  <c r="V317" i="15"/>
  <c r="W317" i="15" s="1"/>
  <c r="V337" i="15"/>
  <c r="W337" i="15" s="1"/>
  <c r="V347" i="15"/>
  <c r="W347" i="15" s="1"/>
  <c r="O276" i="15"/>
  <c r="P276" i="15" s="1"/>
  <c r="V277" i="15"/>
  <c r="W277" i="15" s="1"/>
  <c r="N302" i="15"/>
  <c r="L302" i="15"/>
  <c r="M302" i="15" s="1"/>
  <c r="W318" i="15"/>
  <c r="X318" i="15"/>
  <c r="V328" i="15"/>
  <c r="W328" i="15" s="1"/>
  <c r="V355" i="15"/>
  <c r="W355" i="15" s="1"/>
  <c r="O298" i="15"/>
  <c r="P298" i="15" s="1"/>
  <c r="N298" i="15"/>
  <c r="X310" i="15"/>
  <c r="X313" i="15"/>
  <c r="O320" i="15"/>
  <c r="P320" i="15" s="1"/>
  <c r="N320" i="15"/>
  <c r="L320" i="15"/>
  <c r="M320" i="15" s="1"/>
  <c r="V329" i="15"/>
  <c r="W329" i="15" s="1"/>
  <c r="V333" i="15"/>
  <c r="W333" i="15" s="1"/>
  <c r="L339" i="15"/>
  <c r="M339" i="15" s="1"/>
  <c r="O339" i="15"/>
  <c r="P339" i="15" s="1"/>
  <c r="N339" i="15"/>
  <c r="V341" i="15"/>
  <c r="W341" i="15" s="1"/>
  <c r="O349" i="15"/>
  <c r="P349" i="15" s="1"/>
  <c r="N349" i="15"/>
  <c r="L349" i="15"/>
  <c r="M349" i="15" s="1"/>
  <c r="Q363" i="15"/>
  <c r="R363" i="15" s="1"/>
  <c r="O299" i="15"/>
  <c r="P299" i="15" s="1"/>
  <c r="N299" i="15"/>
  <c r="N303" i="15"/>
  <c r="O303" i="15"/>
  <c r="P303" i="15" s="1"/>
  <c r="X304" i="15"/>
  <c r="L319" i="15"/>
  <c r="M319" i="15" s="1"/>
  <c r="N319" i="15"/>
  <c r="V324" i="15"/>
  <c r="W324" i="15" s="1"/>
  <c r="O342" i="15"/>
  <c r="P342" i="15" s="1"/>
  <c r="L342" i="15"/>
  <c r="M342" i="15" s="1"/>
  <c r="O357" i="15"/>
  <c r="P357" i="15" s="1"/>
  <c r="N357" i="15"/>
  <c r="L357" i="15"/>
  <c r="M357" i="15" s="1"/>
  <c r="V371" i="15"/>
  <c r="W371" i="15" s="1"/>
  <c r="L403" i="15"/>
  <c r="M403" i="15" s="1"/>
  <c r="O403" i="15"/>
  <c r="P403" i="15" s="1"/>
  <c r="N403" i="15"/>
  <c r="N304" i="15"/>
  <c r="L304" i="15"/>
  <c r="M304" i="15" s="1"/>
  <c r="V305" i="15"/>
  <c r="W305" i="15" s="1"/>
  <c r="L311" i="15"/>
  <c r="M311" i="15" s="1"/>
  <c r="O311" i="15"/>
  <c r="P311" i="15" s="1"/>
  <c r="L315" i="15"/>
  <c r="M315" i="15" s="1"/>
  <c r="O315" i="15"/>
  <c r="P315" i="15" s="1"/>
  <c r="Q319" i="15"/>
  <c r="R319" i="15" s="1"/>
  <c r="V323" i="15"/>
  <c r="W323" i="15" s="1"/>
  <c r="V332" i="15"/>
  <c r="W332" i="15" s="1"/>
  <c r="O338" i="15"/>
  <c r="P338" i="15" s="1"/>
  <c r="N338" i="15"/>
  <c r="L338" i="15"/>
  <c r="M338" i="15" s="1"/>
  <c r="V346" i="15"/>
  <c r="W346" i="15" s="1"/>
  <c r="V357" i="15"/>
  <c r="W357" i="15" s="1"/>
  <c r="Q386" i="15"/>
  <c r="R386" i="15" s="1"/>
  <c r="L290" i="15"/>
  <c r="M290" i="15" s="1"/>
  <c r="L292" i="15"/>
  <c r="M292" i="15" s="1"/>
  <c r="L294" i="15"/>
  <c r="M294" i="15" s="1"/>
  <c r="L296" i="15"/>
  <c r="M296" i="15" s="1"/>
  <c r="X296" i="15"/>
  <c r="N312" i="15"/>
  <c r="O312" i="15"/>
  <c r="P312" i="15" s="1"/>
  <c r="L312" i="15"/>
  <c r="M312" i="15" s="1"/>
  <c r="L313" i="15"/>
  <c r="M313" i="15" s="1"/>
  <c r="N315" i="15"/>
  <c r="V320" i="15"/>
  <c r="W320" i="15" s="1"/>
  <c r="V322" i="15"/>
  <c r="W322" i="15" s="1"/>
  <c r="L325" i="15"/>
  <c r="M325" i="15" s="1"/>
  <c r="O325" i="15"/>
  <c r="P325" i="15" s="1"/>
  <c r="X326" i="15"/>
  <c r="V331" i="15"/>
  <c r="W331" i="15" s="1"/>
  <c r="N334" i="15"/>
  <c r="V336" i="15"/>
  <c r="W336" i="15" s="1"/>
  <c r="X342" i="15"/>
  <c r="L333" i="15"/>
  <c r="M333" i="15" s="1"/>
  <c r="O333" i="15"/>
  <c r="P333" i="15" s="1"/>
  <c r="V335" i="15"/>
  <c r="W335" i="15" s="1"/>
  <c r="V345" i="15"/>
  <c r="W345" i="15" s="1"/>
  <c r="O353" i="15"/>
  <c r="P353" i="15" s="1"/>
  <c r="N353" i="15"/>
  <c r="L353" i="15"/>
  <c r="M353" i="15" s="1"/>
  <c r="V359" i="15"/>
  <c r="W359" i="15" s="1"/>
  <c r="Q364" i="15"/>
  <c r="R364" i="15" s="1"/>
  <c r="N367" i="15"/>
  <c r="O367" i="15"/>
  <c r="P367" i="15" s="1"/>
  <c r="L367" i="15"/>
  <c r="M367" i="15" s="1"/>
  <c r="N375" i="15"/>
  <c r="O375" i="15"/>
  <c r="P375" i="15" s="1"/>
  <c r="L375" i="15"/>
  <c r="M375" i="15" s="1"/>
  <c r="V379" i="15"/>
  <c r="W379" i="15" s="1"/>
  <c r="N385" i="15"/>
  <c r="L385" i="15"/>
  <c r="M385" i="15" s="1"/>
  <c r="O385" i="15"/>
  <c r="P385" i="15" s="1"/>
  <c r="Q328" i="15"/>
  <c r="R328" i="15" s="1"/>
  <c r="V330" i="15"/>
  <c r="W330" i="15" s="1"/>
  <c r="N333" i="15"/>
  <c r="V334" i="15"/>
  <c r="W334" i="15" s="1"/>
  <c r="V338" i="15"/>
  <c r="W338" i="15" s="1"/>
  <c r="V353" i="15"/>
  <c r="W353" i="15" s="1"/>
  <c r="Q361" i="15"/>
  <c r="R361" i="15" s="1"/>
  <c r="V362" i="15"/>
  <c r="W362" i="15" s="1"/>
  <c r="V365" i="15"/>
  <c r="W365" i="15" s="1"/>
  <c r="X350" i="15"/>
  <c r="X354" i="15"/>
  <c r="X358" i="15"/>
  <c r="V361" i="15"/>
  <c r="W361" i="15" s="1"/>
  <c r="V375" i="15"/>
  <c r="W375" i="15" s="1"/>
  <c r="O347" i="15"/>
  <c r="P347" i="15" s="1"/>
  <c r="L347" i="15"/>
  <c r="M347" i="15" s="1"/>
  <c r="V367" i="15"/>
  <c r="W367" i="15" s="1"/>
  <c r="X391" i="15"/>
  <c r="W391" i="15"/>
  <c r="N329" i="15"/>
  <c r="N337" i="15"/>
  <c r="V344" i="15"/>
  <c r="W344" i="15" s="1"/>
  <c r="N347" i="15"/>
  <c r="O351" i="15"/>
  <c r="P351" i="15" s="1"/>
  <c r="N351" i="15"/>
  <c r="L351" i="15"/>
  <c r="M351" i="15" s="1"/>
  <c r="O355" i="15"/>
  <c r="P355" i="15" s="1"/>
  <c r="N355" i="15"/>
  <c r="L355" i="15"/>
  <c r="M355" i="15" s="1"/>
  <c r="O359" i="15"/>
  <c r="P359" i="15" s="1"/>
  <c r="N359" i="15"/>
  <c r="L359" i="15"/>
  <c r="M359" i="15" s="1"/>
  <c r="V363" i="15"/>
  <c r="W363" i="15" s="1"/>
  <c r="N366" i="15"/>
  <c r="L366" i="15"/>
  <c r="M366" i="15" s="1"/>
  <c r="O366" i="15"/>
  <c r="P366" i="15" s="1"/>
  <c r="L316" i="15"/>
  <c r="M316" i="15" s="1"/>
  <c r="O329" i="15"/>
  <c r="P329" i="15" s="1"/>
  <c r="O337" i="15"/>
  <c r="P337" i="15" s="1"/>
  <c r="X348" i="15"/>
  <c r="X352" i="15"/>
  <c r="X356" i="15"/>
  <c r="V360" i="15"/>
  <c r="W360" i="15" s="1"/>
  <c r="Q384" i="15"/>
  <c r="R384" i="15" s="1"/>
  <c r="L387" i="15"/>
  <c r="M387" i="15" s="1"/>
  <c r="O387" i="15"/>
  <c r="P387" i="15" s="1"/>
  <c r="N387" i="15"/>
  <c r="N379" i="15"/>
  <c r="O379" i="15"/>
  <c r="P379" i="15" s="1"/>
  <c r="L379" i="15"/>
  <c r="M379" i="15" s="1"/>
  <c r="N383" i="15"/>
  <c r="L383" i="15"/>
  <c r="M383" i="15" s="1"/>
  <c r="O383" i="15"/>
  <c r="P383" i="15" s="1"/>
  <c r="L386" i="15"/>
  <c r="M386" i="15" s="1"/>
  <c r="N386" i="15"/>
  <c r="N370" i="15"/>
  <c r="O370" i="15"/>
  <c r="P370" i="15" s="1"/>
  <c r="L370" i="15"/>
  <c r="M370" i="15" s="1"/>
  <c r="N374" i="15"/>
  <c r="O374" i="15"/>
  <c r="P374" i="15" s="1"/>
  <c r="L374" i="15"/>
  <c r="M374" i="15" s="1"/>
  <c r="N378" i="15"/>
  <c r="O378" i="15"/>
  <c r="P378" i="15" s="1"/>
  <c r="L378" i="15"/>
  <c r="M378" i="15" s="1"/>
  <c r="N382" i="15"/>
  <c r="O382" i="15"/>
  <c r="P382" i="15" s="1"/>
  <c r="L382" i="15"/>
  <c r="M382" i="15" s="1"/>
  <c r="L402" i="15"/>
  <c r="M402" i="15" s="1"/>
  <c r="O402" i="15"/>
  <c r="P402" i="15" s="1"/>
  <c r="N402" i="15"/>
  <c r="N452" i="15"/>
  <c r="O452" i="15"/>
  <c r="P452" i="15" s="1"/>
  <c r="L452" i="15"/>
  <c r="M452" i="15" s="1"/>
  <c r="X403" i="15"/>
  <c r="W403" i="15"/>
  <c r="V449" i="15"/>
  <c r="W449" i="15" s="1"/>
  <c r="Q360" i="15"/>
  <c r="R360" i="15" s="1"/>
  <c r="L361" i="15"/>
  <c r="M361" i="15" s="1"/>
  <c r="L363" i="15"/>
  <c r="M363" i="15" s="1"/>
  <c r="V387" i="15"/>
  <c r="W387" i="15" s="1"/>
  <c r="L394" i="15"/>
  <c r="M394" i="15" s="1"/>
  <c r="N394" i="15"/>
  <c r="O394" i="15"/>
  <c r="P394" i="15" s="1"/>
  <c r="L398" i="15"/>
  <c r="M398" i="15" s="1"/>
  <c r="N398" i="15"/>
  <c r="L406" i="15"/>
  <c r="M406" i="15" s="1"/>
  <c r="N406" i="15"/>
  <c r="V440" i="15"/>
  <c r="W440" i="15" s="1"/>
  <c r="L368" i="15"/>
  <c r="M368" i="15" s="1"/>
  <c r="X368" i="15"/>
  <c r="V370" i="15"/>
  <c r="W370" i="15" s="1"/>
  <c r="X372" i="15"/>
  <c r="V374" i="15"/>
  <c r="W374" i="15" s="1"/>
  <c r="X376" i="15"/>
  <c r="V378" i="15"/>
  <c r="W378" i="15" s="1"/>
  <c r="X380" i="15"/>
  <c r="O398" i="15"/>
  <c r="P398" i="15" s="1"/>
  <c r="O406" i="15"/>
  <c r="P406" i="15" s="1"/>
  <c r="N448" i="15"/>
  <c r="O448" i="15"/>
  <c r="P448" i="15" s="1"/>
  <c r="L448" i="15"/>
  <c r="M448" i="15" s="1"/>
  <c r="N361" i="15"/>
  <c r="N363" i="15"/>
  <c r="O365" i="15"/>
  <c r="P365" i="15" s="1"/>
  <c r="V383" i="15"/>
  <c r="W383" i="15" s="1"/>
  <c r="Q393" i="15"/>
  <c r="R393" i="15" s="1"/>
  <c r="X394" i="15"/>
  <c r="X366" i="15"/>
  <c r="O368" i="15"/>
  <c r="P368" i="15" s="1"/>
  <c r="L372" i="15"/>
  <c r="M372" i="15" s="1"/>
  <c r="L376" i="15"/>
  <c r="M376" i="15" s="1"/>
  <c r="L380" i="15"/>
  <c r="M380" i="15" s="1"/>
  <c r="L391" i="15"/>
  <c r="M391" i="15" s="1"/>
  <c r="O391" i="15"/>
  <c r="P391" i="15" s="1"/>
  <c r="W399" i="15"/>
  <c r="X399" i="15"/>
  <c r="W407" i="15"/>
  <c r="X407" i="15"/>
  <c r="L414" i="15"/>
  <c r="M414" i="15" s="1"/>
  <c r="N414" i="15"/>
  <c r="O414" i="15"/>
  <c r="P414" i="15" s="1"/>
  <c r="X426" i="15"/>
  <c r="V446" i="15"/>
  <c r="W446" i="15" s="1"/>
  <c r="L389" i="15"/>
  <c r="M389" i="15" s="1"/>
  <c r="N389" i="15"/>
  <c r="O416" i="15"/>
  <c r="P416" i="15" s="1"/>
  <c r="N416" i="15"/>
  <c r="L416" i="15"/>
  <c r="M416" i="15" s="1"/>
  <c r="X422" i="15"/>
  <c r="W422" i="15"/>
  <c r="O424" i="15"/>
  <c r="P424" i="15" s="1"/>
  <c r="N424" i="15"/>
  <c r="L424" i="15"/>
  <c r="M424" i="15" s="1"/>
  <c r="X429" i="15"/>
  <c r="V434" i="15"/>
  <c r="W434" i="15" s="1"/>
  <c r="N436" i="15"/>
  <c r="O436" i="15"/>
  <c r="P436" i="15" s="1"/>
  <c r="V437" i="15"/>
  <c r="W437" i="15" s="1"/>
  <c r="O389" i="15"/>
  <c r="P389" i="15" s="1"/>
  <c r="O396" i="15"/>
  <c r="P396" i="15" s="1"/>
  <c r="L399" i="15"/>
  <c r="M399" i="15" s="1"/>
  <c r="N399" i="15"/>
  <c r="X400" i="15"/>
  <c r="W400" i="15"/>
  <c r="L407" i="15"/>
  <c r="M407" i="15" s="1"/>
  <c r="N407" i="15"/>
  <c r="X408" i="15"/>
  <c r="W408" i="15"/>
  <c r="O412" i="15"/>
  <c r="P412" i="15" s="1"/>
  <c r="L413" i="15"/>
  <c r="M413" i="15" s="1"/>
  <c r="O413" i="15"/>
  <c r="P413" i="15" s="1"/>
  <c r="N413" i="15"/>
  <c r="N415" i="15"/>
  <c r="L415" i="15"/>
  <c r="M415" i="15" s="1"/>
  <c r="N421" i="15"/>
  <c r="O421" i="15"/>
  <c r="P421" i="15" s="1"/>
  <c r="V424" i="15"/>
  <c r="W424" i="15" s="1"/>
  <c r="V436" i="15"/>
  <c r="W436" i="15" s="1"/>
  <c r="V442" i="15"/>
  <c r="W442" i="15" s="1"/>
  <c r="N444" i="15"/>
  <c r="O444" i="15"/>
  <c r="P444" i="15" s="1"/>
  <c r="V445" i="15"/>
  <c r="W445" i="15" s="1"/>
  <c r="N453" i="15"/>
  <c r="O453" i="15"/>
  <c r="P453" i="15" s="1"/>
  <c r="X385" i="15"/>
  <c r="V390" i="15"/>
  <c r="W390" i="15" s="1"/>
  <c r="W392" i="15"/>
  <c r="O399" i="15"/>
  <c r="P399" i="15" s="1"/>
  <c r="N404" i="15"/>
  <c r="O407" i="15"/>
  <c r="P407" i="15" s="1"/>
  <c r="O415" i="15"/>
  <c r="P415" i="15" s="1"/>
  <c r="X417" i="15"/>
  <c r="X419" i="15"/>
  <c r="L421" i="15"/>
  <c r="M421" i="15" s="1"/>
  <c r="N432" i="15"/>
  <c r="O432" i="15"/>
  <c r="P432" i="15" s="1"/>
  <c r="V433" i="15"/>
  <c r="W433" i="15" s="1"/>
  <c r="L444" i="15"/>
  <c r="M444" i="15" s="1"/>
  <c r="L453" i="15"/>
  <c r="M453" i="15" s="1"/>
  <c r="L390" i="15"/>
  <c r="M390" i="15" s="1"/>
  <c r="N390" i="15"/>
  <c r="N392" i="15"/>
  <c r="O404" i="15"/>
  <c r="P404" i="15" s="1"/>
  <c r="S423" i="15"/>
  <c r="O425" i="15"/>
  <c r="P425" i="15" s="1"/>
  <c r="N425" i="15"/>
  <c r="L425" i="15"/>
  <c r="M425" i="15" s="1"/>
  <c r="L432" i="15"/>
  <c r="M432" i="15" s="1"/>
  <c r="V444" i="15"/>
  <c r="W444" i="15" s="1"/>
  <c r="N384" i="15"/>
  <c r="L384" i="15"/>
  <c r="M384" i="15" s="1"/>
  <c r="O392" i="15"/>
  <c r="P392" i="15" s="1"/>
  <c r="L397" i="15"/>
  <c r="M397" i="15" s="1"/>
  <c r="N397" i="15"/>
  <c r="L400" i="15"/>
  <c r="M400" i="15" s="1"/>
  <c r="O400" i="15"/>
  <c r="P400" i="15" s="1"/>
  <c r="N400" i="15"/>
  <c r="L405" i="15"/>
  <c r="M405" i="15" s="1"/>
  <c r="N405" i="15"/>
  <c r="L408" i="15"/>
  <c r="M408" i="15" s="1"/>
  <c r="O408" i="15"/>
  <c r="P408" i="15" s="1"/>
  <c r="N408" i="15"/>
  <c r="O420" i="15"/>
  <c r="P420" i="15" s="1"/>
  <c r="N420" i="15"/>
  <c r="L420" i="15"/>
  <c r="M420" i="15" s="1"/>
  <c r="O429" i="15"/>
  <c r="P429" i="15" s="1"/>
  <c r="N429" i="15"/>
  <c r="V432" i="15"/>
  <c r="W432" i="15" s="1"/>
  <c r="V438" i="15"/>
  <c r="W438" i="15" s="1"/>
  <c r="N440" i="15"/>
  <c r="O440" i="15"/>
  <c r="P440" i="15" s="1"/>
  <c r="V441" i="15"/>
  <c r="W441" i="15" s="1"/>
  <c r="N388" i="15"/>
  <c r="O390" i="15"/>
  <c r="P390" i="15" s="1"/>
  <c r="L393" i="15"/>
  <c r="M393" i="15" s="1"/>
  <c r="N393" i="15"/>
  <c r="O397" i="15"/>
  <c r="P397" i="15" s="1"/>
  <c r="N401" i="15"/>
  <c r="O405" i="15"/>
  <c r="P405" i="15" s="1"/>
  <c r="L410" i="15"/>
  <c r="M410" i="15" s="1"/>
  <c r="O410" i="15"/>
  <c r="P410" i="15" s="1"/>
  <c r="V423" i="15"/>
  <c r="W423" i="15" s="1"/>
  <c r="V425" i="15"/>
  <c r="W425" i="15" s="1"/>
  <c r="L429" i="15"/>
  <c r="M429" i="15" s="1"/>
  <c r="L440" i="15"/>
  <c r="M440" i="15" s="1"/>
  <c r="N419" i="15"/>
  <c r="L419" i="15"/>
  <c r="M419" i="15" s="1"/>
  <c r="O428" i="15"/>
  <c r="P428" i="15" s="1"/>
  <c r="N428" i="15"/>
  <c r="L428" i="15"/>
  <c r="M428" i="15" s="1"/>
  <c r="Q430" i="15"/>
  <c r="R430" i="15" s="1"/>
  <c r="V448" i="15"/>
  <c r="W448" i="15" s="1"/>
  <c r="V416" i="15"/>
  <c r="W416" i="15" s="1"/>
  <c r="O419" i="15"/>
  <c r="P419" i="15" s="1"/>
  <c r="N434" i="15"/>
  <c r="O434" i="15"/>
  <c r="P434" i="15" s="1"/>
  <c r="N438" i="15"/>
  <c r="O438" i="15"/>
  <c r="P438" i="15" s="1"/>
  <c r="N442" i="15"/>
  <c r="O442" i="15"/>
  <c r="P442" i="15" s="1"/>
  <c r="N446" i="15"/>
  <c r="O446" i="15"/>
  <c r="P446" i="15" s="1"/>
  <c r="V452" i="15"/>
  <c r="W452" i="15" s="1"/>
  <c r="O411" i="15"/>
  <c r="P411" i="15" s="1"/>
  <c r="X420" i="15"/>
  <c r="N423" i="15"/>
  <c r="L423" i="15"/>
  <c r="M423" i="15" s="1"/>
  <c r="V428" i="15"/>
  <c r="W428" i="15" s="1"/>
  <c r="V431" i="15"/>
  <c r="W431" i="15" s="1"/>
  <c r="V435" i="15"/>
  <c r="W435" i="15" s="1"/>
  <c r="V439" i="15"/>
  <c r="W439" i="15" s="1"/>
  <c r="V443" i="15"/>
  <c r="W443" i="15" s="1"/>
  <c r="V447" i="15"/>
  <c r="W447" i="15" s="1"/>
  <c r="V450" i="15"/>
  <c r="W450" i="15" s="1"/>
  <c r="L427" i="15"/>
  <c r="M427" i="15" s="1"/>
  <c r="L431" i="15"/>
  <c r="M431" i="15" s="1"/>
  <c r="V451" i="15"/>
  <c r="W451" i="15" s="1"/>
  <c r="L433" i="15"/>
  <c r="M433" i="15" s="1"/>
  <c r="L435" i="15"/>
  <c r="M435" i="15" s="1"/>
  <c r="L437" i="15"/>
  <c r="M437" i="15" s="1"/>
  <c r="L439" i="15"/>
  <c r="M439" i="15" s="1"/>
  <c r="L441" i="15"/>
  <c r="M441" i="15" s="1"/>
  <c r="L443" i="15"/>
  <c r="M443" i="15" s="1"/>
  <c r="L445" i="15"/>
  <c r="M445" i="15" s="1"/>
  <c r="L447" i="15"/>
  <c r="M447" i="15" s="1"/>
  <c r="O449" i="15"/>
  <c r="P449" i="15" s="1"/>
  <c r="L450" i="15"/>
  <c r="M450" i="15" s="1"/>
  <c r="V453" i="15"/>
  <c r="W453" i="15" s="1"/>
  <c r="J479" i="14"/>
  <c r="J470" i="14"/>
  <c r="J469" i="14"/>
  <c r="J478" i="14"/>
  <c r="J474" i="14"/>
  <c r="J476" i="14"/>
  <c r="J465" i="14"/>
  <c r="I459" i="14"/>
  <c r="H459" i="14"/>
  <c r="G459" i="14"/>
  <c r="J467" i="14"/>
  <c r="Q252" i="14" l="1"/>
  <c r="R252" i="14" s="1"/>
  <c r="S432" i="14"/>
  <c r="S424" i="14"/>
  <c r="X425" i="14"/>
  <c r="X396" i="14"/>
  <c r="S110" i="14"/>
  <c r="S287" i="14"/>
  <c r="S75" i="14"/>
  <c r="S315" i="14"/>
  <c r="S337" i="14"/>
  <c r="X87" i="14"/>
  <c r="S397" i="14"/>
  <c r="X404" i="14"/>
  <c r="X69" i="14"/>
  <c r="S262" i="14"/>
  <c r="X266" i="14"/>
  <c r="X307" i="14"/>
  <c r="X275" i="14"/>
  <c r="X46" i="14"/>
  <c r="X145" i="14"/>
  <c r="X446" i="14"/>
  <c r="X201" i="14"/>
  <c r="S26" i="14"/>
  <c r="S94" i="14"/>
  <c r="S127" i="14"/>
  <c r="X381" i="14"/>
  <c r="S452" i="14"/>
  <c r="S428" i="14"/>
  <c r="S50" i="14"/>
  <c r="X311" i="14"/>
  <c r="X228" i="14"/>
  <c r="X420" i="14"/>
  <c r="S85" i="14"/>
  <c r="S46" i="14"/>
  <c r="X60" i="14"/>
  <c r="X245" i="14"/>
  <c r="S308" i="14"/>
  <c r="S37" i="14"/>
  <c r="X57" i="14"/>
  <c r="S201" i="14"/>
  <c r="S253" i="14"/>
  <c r="S296" i="14"/>
  <c r="X267" i="14"/>
  <c r="S156" i="14"/>
  <c r="S334" i="14"/>
  <c r="X313" i="14"/>
  <c r="X211" i="14"/>
  <c r="X134" i="14"/>
  <c r="X227" i="14"/>
  <c r="S36" i="14"/>
  <c r="S65" i="14"/>
  <c r="X157" i="14"/>
  <c r="X197" i="14"/>
  <c r="S78" i="14"/>
  <c r="S133" i="14"/>
  <c r="S306" i="14"/>
  <c r="S373" i="14"/>
  <c r="S72" i="14"/>
  <c r="X222" i="14"/>
  <c r="X274" i="14"/>
  <c r="S220" i="14"/>
  <c r="X391" i="14"/>
  <c r="X440" i="14"/>
  <c r="S406" i="14"/>
  <c r="X30" i="14"/>
  <c r="X54" i="14"/>
  <c r="X259" i="14"/>
  <c r="X128" i="14"/>
  <c r="X206" i="14"/>
  <c r="X331" i="14"/>
  <c r="X322" i="14"/>
  <c r="X383" i="14"/>
  <c r="S416" i="14"/>
  <c r="X353" i="14"/>
  <c r="X384" i="14"/>
  <c r="S439" i="14"/>
  <c r="X434" i="14"/>
  <c r="X133" i="14"/>
  <c r="X19" i="14"/>
  <c r="X188" i="14"/>
  <c r="X194" i="14"/>
  <c r="X335" i="14"/>
  <c r="X338" i="14"/>
  <c r="X27" i="14"/>
  <c r="X127" i="14"/>
  <c r="S394" i="14"/>
  <c r="X79" i="14"/>
  <c r="S304" i="14"/>
  <c r="X363" i="14"/>
  <c r="S364" i="14"/>
  <c r="X17" i="14"/>
  <c r="X50" i="14"/>
  <c r="X375" i="14"/>
  <c r="X174" i="14"/>
  <c r="S192" i="14"/>
  <c r="X308" i="14"/>
  <c r="X365" i="14"/>
  <c r="X408" i="14"/>
  <c r="S358" i="14"/>
  <c r="S430" i="14"/>
  <c r="X10" i="14"/>
  <c r="X99" i="14"/>
  <c r="X444" i="14"/>
  <c r="Q207" i="14"/>
  <c r="R207" i="14" s="1"/>
  <c r="X71" i="14"/>
  <c r="S132" i="14"/>
  <c r="S102" i="14"/>
  <c r="S184" i="14"/>
  <c r="S200" i="14"/>
  <c r="X190" i="14"/>
  <c r="X184" i="14"/>
  <c r="S225" i="14"/>
  <c r="S271" i="14"/>
  <c r="S317" i="14"/>
  <c r="S361" i="14"/>
  <c r="X442" i="14"/>
  <c r="X295" i="14"/>
  <c r="Q224" i="14"/>
  <c r="R224" i="14" s="1"/>
  <c r="X312" i="14"/>
  <c r="X406" i="14"/>
  <c r="Q402" i="14"/>
  <c r="R402" i="14" s="1"/>
  <c r="S17" i="14"/>
  <c r="X18" i="14"/>
  <c r="S21" i="14"/>
  <c r="S51" i="14"/>
  <c r="S80" i="14"/>
  <c r="S109" i="14"/>
  <c r="S112" i="14"/>
  <c r="S68" i="14"/>
  <c r="X130" i="14"/>
  <c r="X213" i="14"/>
  <c r="X168" i="14"/>
  <c r="X229" i="14"/>
  <c r="S227" i="14"/>
  <c r="X445" i="14"/>
  <c r="Q191" i="14"/>
  <c r="R191" i="14" s="1"/>
  <c r="S14" i="14"/>
  <c r="X135" i="14"/>
  <c r="X346" i="14"/>
  <c r="X369" i="14"/>
  <c r="Q77" i="14"/>
  <c r="R77" i="14" s="1"/>
  <c r="X129" i="14"/>
  <c r="S141" i="14"/>
  <c r="S117" i="14"/>
  <c r="X170" i="14"/>
  <c r="X212" i="14"/>
  <c r="X233" i="14"/>
  <c r="S240" i="14"/>
  <c r="X257" i="14"/>
  <c r="X342" i="14"/>
  <c r="X368" i="14"/>
  <c r="X328" i="14"/>
  <c r="S433" i="14"/>
  <c r="X453" i="14"/>
  <c r="X315" i="14"/>
  <c r="X82" i="14"/>
  <c r="X235" i="14"/>
  <c r="X237" i="14"/>
  <c r="X280" i="14"/>
  <c r="X411" i="14"/>
  <c r="X422" i="14"/>
  <c r="Q64" i="14"/>
  <c r="R64" i="14" s="1"/>
  <c r="Q67" i="14"/>
  <c r="R67" i="14" s="1"/>
  <c r="Q423" i="14"/>
  <c r="R423" i="14" s="1"/>
  <c r="X45" i="14"/>
  <c r="S76" i="14"/>
  <c r="S20" i="14"/>
  <c r="X105" i="14"/>
  <c r="X42" i="14"/>
  <c r="S124" i="14"/>
  <c r="S209" i="14"/>
  <c r="S279" i="14"/>
  <c r="S339" i="14"/>
  <c r="S290" i="14"/>
  <c r="X244" i="14"/>
  <c r="X340" i="14"/>
  <c r="X430" i="14"/>
  <c r="X40" i="14"/>
  <c r="S10" i="14"/>
  <c r="X162" i="14"/>
  <c r="X182" i="14"/>
  <c r="X103" i="14"/>
  <c r="S185" i="14"/>
  <c r="S270" i="14"/>
  <c r="S268" i="14"/>
  <c r="S338" i="14"/>
  <c r="X355" i="14"/>
  <c r="S336" i="14"/>
  <c r="X356" i="14"/>
  <c r="X441" i="14"/>
  <c r="X97" i="14"/>
  <c r="X36" i="14"/>
  <c r="Q284" i="14"/>
  <c r="R284" i="14" s="1"/>
  <c r="X217" i="14"/>
  <c r="S300" i="14"/>
  <c r="X390" i="14"/>
  <c r="X382" i="14"/>
  <c r="X393" i="14"/>
  <c r="X380" i="14"/>
  <c r="S95" i="14"/>
  <c r="X138" i="14"/>
  <c r="X85" i="14"/>
  <c r="X290" i="14"/>
  <c r="S311" i="14"/>
  <c r="X279" i="14"/>
  <c r="S370" i="14"/>
  <c r="S378" i="14"/>
  <c r="X296" i="14"/>
  <c r="X367" i="14"/>
  <c r="X376" i="14"/>
  <c r="S415" i="14"/>
  <c r="X443" i="14"/>
  <c r="Q173" i="14"/>
  <c r="R173" i="14" s="1"/>
  <c r="X49" i="14"/>
  <c r="X305" i="14"/>
  <c r="X366" i="14"/>
  <c r="Q74" i="14"/>
  <c r="R74" i="14" s="1"/>
  <c r="Q375" i="14"/>
  <c r="R375" i="14" s="1"/>
  <c r="Q326" i="14"/>
  <c r="R326" i="14" s="1"/>
  <c r="Q426" i="14"/>
  <c r="R426" i="14" s="1"/>
  <c r="Q425" i="14"/>
  <c r="R425" i="14" s="1"/>
  <c r="Q363" i="14"/>
  <c r="R363" i="14" s="1"/>
  <c r="Q19" i="14"/>
  <c r="R19" i="14" s="1"/>
  <c r="S13" i="14"/>
  <c r="X26" i="14"/>
  <c r="X73" i="14"/>
  <c r="S60" i="14"/>
  <c r="Q58" i="14"/>
  <c r="R58" i="14" s="1"/>
  <c r="Q122" i="14"/>
  <c r="R122" i="14" s="1"/>
  <c r="Q161" i="14"/>
  <c r="R161" i="14" s="1"/>
  <c r="Q153" i="14"/>
  <c r="R153" i="14" s="1"/>
  <c r="Q147" i="14"/>
  <c r="R147" i="14" s="1"/>
  <c r="Q134" i="14"/>
  <c r="R134" i="14" s="1"/>
  <c r="S179" i="14"/>
  <c r="Q212" i="14"/>
  <c r="R212" i="14" s="1"/>
  <c r="Q242" i="14"/>
  <c r="R242" i="14" s="1"/>
  <c r="Q168" i="14"/>
  <c r="R168" i="14" s="1"/>
  <c r="Q215" i="14"/>
  <c r="R215" i="14" s="1"/>
  <c r="Q197" i="14"/>
  <c r="R197" i="14" s="1"/>
  <c r="Q199" i="14"/>
  <c r="R199" i="14" s="1"/>
  <c r="X199" i="14"/>
  <c r="Q257" i="14"/>
  <c r="R257" i="14" s="1"/>
  <c r="Q313" i="14"/>
  <c r="R313" i="14" s="1"/>
  <c r="X301" i="14"/>
  <c r="Q328" i="14"/>
  <c r="R328" i="14" s="1"/>
  <c r="Q302" i="14"/>
  <c r="R302" i="14" s="1"/>
  <c r="Q310" i="14"/>
  <c r="R310" i="14" s="1"/>
  <c r="Q322" i="14"/>
  <c r="R322" i="14" s="1"/>
  <c r="Q288" i="14"/>
  <c r="R288" i="14" s="1"/>
  <c r="Q383" i="14"/>
  <c r="R383" i="14" s="1"/>
  <c r="Q332" i="14"/>
  <c r="R332" i="14" s="1"/>
  <c r="Q380" i="14"/>
  <c r="R380" i="14" s="1"/>
  <c r="Q283" i="14"/>
  <c r="R283" i="14" s="1"/>
  <c r="Q376" i="14"/>
  <c r="R376" i="14" s="1"/>
  <c r="Q411" i="14"/>
  <c r="R411" i="14" s="1"/>
  <c r="Q371" i="14"/>
  <c r="R371" i="14" s="1"/>
  <c r="X386" i="14"/>
  <c r="Q427" i="14"/>
  <c r="R427" i="14" s="1"/>
  <c r="S408" i="14"/>
  <c r="Q408" i="14"/>
  <c r="R408" i="14" s="1"/>
  <c r="Q409" i="14"/>
  <c r="R409" i="14" s="1"/>
  <c r="Q422" i="14"/>
  <c r="R422" i="14" s="1"/>
  <c r="Q431" i="14"/>
  <c r="R431" i="14" s="1"/>
  <c r="Q57" i="14"/>
  <c r="R57" i="14" s="1"/>
  <c r="Q265" i="14"/>
  <c r="R265" i="14" s="1"/>
  <c r="Q372" i="14"/>
  <c r="R372" i="14" s="1"/>
  <c r="S18" i="14"/>
  <c r="S11" i="14"/>
  <c r="S28" i="14"/>
  <c r="Q73" i="14"/>
  <c r="R73" i="14" s="1"/>
  <c r="Q35" i="14"/>
  <c r="R35" i="14" s="1"/>
  <c r="Q16" i="14"/>
  <c r="R16" i="14" s="1"/>
  <c r="Q43" i="14"/>
  <c r="R43" i="14" s="1"/>
  <c r="Q91" i="14"/>
  <c r="R91" i="14" s="1"/>
  <c r="X52" i="14"/>
  <c r="X77" i="14"/>
  <c r="S69" i="14"/>
  <c r="X63" i="14"/>
  <c r="Q92" i="14"/>
  <c r="R92" i="14" s="1"/>
  <c r="Q137" i="14"/>
  <c r="R137" i="14" s="1"/>
  <c r="Q157" i="14"/>
  <c r="R157" i="14" s="1"/>
  <c r="Q103" i="14"/>
  <c r="R103" i="14" s="1"/>
  <c r="X113" i="14"/>
  <c r="Q140" i="14"/>
  <c r="R140" i="14" s="1"/>
  <c r="X108" i="14"/>
  <c r="Q90" i="14"/>
  <c r="R90" i="14" s="1"/>
  <c r="S104" i="14"/>
  <c r="Q188" i="14"/>
  <c r="R188" i="14" s="1"/>
  <c r="X125" i="14"/>
  <c r="S144" i="14"/>
  <c r="S159" i="14"/>
  <c r="X189" i="14"/>
  <c r="X141" i="14"/>
  <c r="X180" i="14"/>
  <c r="S216" i="14"/>
  <c r="X122" i="14"/>
  <c r="Q187" i="14"/>
  <c r="R187" i="14" s="1"/>
  <c r="Q267" i="14"/>
  <c r="R267" i="14" s="1"/>
  <c r="X249" i="14"/>
  <c r="S208" i="14"/>
  <c r="X260" i="14"/>
  <c r="Q291" i="14"/>
  <c r="R291" i="14" s="1"/>
  <c r="Q327" i="14"/>
  <c r="R327" i="14" s="1"/>
  <c r="S219" i="14"/>
  <c r="Q231" i="14"/>
  <c r="R231" i="14" s="1"/>
  <c r="X268" i="14"/>
  <c r="S303" i="14"/>
  <c r="X240" i="14"/>
  <c r="S312" i="14"/>
  <c r="Q391" i="14"/>
  <c r="R391" i="14" s="1"/>
  <c r="Q260" i="14"/>
  <c r="R260" i="14" s="1"/>
  <c r="X292" i="14"/>
  <c r="X334" i="14"/>
  <c r="S259" i="14"/>
  <c r="X291" i="14"/>
  <c r="Q388" i="14"/>
  <c r="R388" i="14" s="1"/>
  <c r="S345" i="14"/>
  <c r="S263" i="14"/>
  <c r="Q354" i="14"/>
  <c r="R354" i="14" s="1"/>
  <c r="S278" i="14"/>
  <c r="X357" i="14"/>
  <c r="Q277" i="14"/>
  <c r="R277" i="14" s="1"/>
  <c r="S386" i="14"/>
  <c r="Q349" i="14"/>
  <c r="R349" i="14" s="1"/>
  <c r="S280" i="14"/>
  <c r="X351" i="14"/>
  <c r="X432" i="14"/>
  <c r="Q366" i="14"/>
  <c r="R366" i="14" s="1"/>
  <c r="X389" i="14"/>
  <c r="S330" i="14"/>
  <c r="Q352" i="14"/>
  <c r="R352" i="14" s="1"/>
  <c r="Q417" i="14"/>
  <c r="R417" i="14" s="1"/>
  <c r="X400" i="14"/>
  <c r="S418" i="14"/>
  <c r="X447" i="14"/>
  <c r="Q31" i="14"/>
  <c r="R31" i="14" s="1"/>
  <c r="Q210" i="14"/>
  <c r="R210" i="14" s="1"/>
  <c r="Q272" i="14"/>
  <c r="R272" i="14" s="1"/>
  <c r="Q390" i="14"/>
  <c r="R390" i="14" s="1"/>
  <c r="Q384" i="14"/>
  <c r="R384" i="14" s="1"/>
  <c r="L5" i="14"/>
  <c r="M5" i="14" s="1"/>
  <c r="N5" i="14"/>
  <c r="O5" i="14"/>
  <c r="P5" i="14" s="1"/>
  <c r="Q23" i="14"/>
  <c r="R23" i="14" s="1"/>
  <c r="Q38" i="14"/>
  <c r="R38" i="14" s="1"/>
  <c r="Q45" i="14"/>
  <c r="R45" i="14" s="1"/>
  <c r="Q32" i="14"/>
  <c r="R32" i="14" s="1"/>
  <c r="Q81" i="14"/>
  <c r="R81" i="14" s="1"/>
  <c r="Q84" i="14"/>
  <c r="R84" i="14" s="1"/>
  <c r="Q47" i="14"/>
  <c r="R47" i="14" s="1"/>
  <c r="Q106" i="14"/>
  <c r="R106" i="14" s="1"/>
  <c r="Q126" i="14"/>
  <c r="R126" i="14" s="1"/>
  <c r="Q99" i="14"/>
  <c r="R99" i="14" s="1"/>
  <c r="Q142" i="14"/>
  <c r="R142" i="14" s="1"/>
  <c r="Q165" i="14"/>
  <c r="R165" i="14" s="1"/>
  <c r="Q113" i="14"/>
  <c r="R113" i="14" s="1"/>
  <c r="Q164" i="14"/>
  <c r="R164" i="14" s="1"/>
  <c r="Q172" i="14"/>
  <c r="R172" i="14" s="1"/>
  <c r="Q236" i="14"/>
  <c r="R236" i="14" s="1"/>
  <c r="Q247" i="14"/>
  <c r="R247" i="14" s="1"/>
  <c r="Q221" i="14"/>
  <c r="R221" i="14" s="1"/>
  <c r="Q214" i="14"/>
  <c r="R214" i="14" s="1"/>
  <c r="Q269" i="14"/>
  <c r="R269" i="14" s="1"/>
  <c r="Q196" i="14"/>
  <c r="R196" i="14" s="1"/>
  <c r="Q297" i="14"/>
  <c r="R297" i="14" s="1"/>
  <c r="Q276" i="14"/>
  <c r="R276" i="14" s="1"/>
  <c r="Q396" i="14"/>
  <c r="R396" i="14" s="1"/>
  <c r="Q281" i="14"/>
  <c r="R281" i="14" s="1"/>
  <c r="Q343" i="14"/>
  <c r="R343" i="14" s="1"/>
  <c r="Q412" i="14"/>
  <c r="R412" i="14" s="1"/>
  <c r="Q351" i="14"/>
  <c r="R351" i="14" s="1"/>
  <c r="Q392" i="14"/>
  <c r="R392" i="14" s="1"/>
  <c r="Q350" i="14"/>
  <c r="R350" i="14" s="1"/>
  <c r="Q254" i="14"/>
  <c r="R254" i="14" s="1"/>
  <c r="Q395" i="14"/>
  <c r="R395" i="14" s="1"/>
  <c r="Q445" i="14"/>
  <c r="R445" i="14" s="1"/>
  <c r="Q71" i="14"/>
  <c r="R71" i="14" s="1"/>
  <c r="Q152" i="14"/>
  <c r="R152" i="14" s="1"/>
  <c r="Q444" i="14"/>
  <c r="R444" i="14" s="1"/>
  <c r="Q410" i="14"/>
  <c r="R410" i="14" s="1"/>
  <c r="X16" i="14"/>
  <c r="Q22" i="14"/>
  <c r="R22" i="14" s="1"/>
  <c r="X23" i="14"/>
  <c r="S8" i="14"/>
  <c r="X34" i="14"/>
  <c r="Q49" i="14"/>
  <c r="R49" i="14" s="1"/>
  <c r="X39" i="14"/>
  <c r="Q40" i="14"/>
  <c r="R40" i="14" s="1"/>
  <c r="S48" i="14"/>
  <c r="X48" i="14"/>
  <c r="X21" i="14"/>
  <c r="X32" i="14"/>
  <c r="Q86" i="14"/>
  <c r="R86" i="14" s="1"/>
  <c r="X81" i="14"/>
  <c r="X121" i="14"/>
  <c r="Q150" i="14"/>
  <c r="R150" i="14" s="1"/>
  <c r="S100" i="14"/>
  <c r="X94" i="14"/>
  <c r="Q121" i="14"/>
  <c r="R121" i="14" s="1"/>
  <c r="Q163" i="14"/>
  <c r="R163" i="14" s="1"/>
  <c r="Q62" i="14"/>
  <c r="R62" i="14" s="1"/>
  <c r="Q131" i="14"/>
  <c r="R131" i="14" s="1"/>
  <c r="Q167" i="14"/>
  <c r="R167" i="14" s="1"/>
  <c r="S193" i="14"/>
  <c r="X114" i="14"/>
  <c r="X150" i="14"/>
  <c r="S149" i="14"/>
  <c r="S116" i="14"/>
  <c r="X146" i="14"/>
  <c r="X208" i="14"/>
  <c r="Q139" i="14"/>
  <c r="R139" i="14" s="1"/>
  <c r="X214" i="14"/>
  <c r="Q238" i="14"/>
  <c r="R238" i="14" s="1"/>
  <c r="X154" i="14"/>
  <c r="Q135" i="14"/>
  <c r="R135" i="14" s="1"/>
  <c r="Q128" i="14"/>
  <c r="R128" i="14" s="1"/>
  <c r="S203" i="14"/>
  <c r="Q186" i="14"/>
  <c r="R186" i="14" s="1"/>
  <c r="X200" i="14"/>
  <c r="S175" i="14"/>
  <c r="Q232" i="14"/>
  <c r="R232" i="14" s="1"/>
  <c r="Q246" i="14"/>
  <c r="R246" i="14" s="1"/>
  <c r="S244" i="14"/>
  <c r="S250" i="14"/>
  <c r="X283" i="14"/>
  <c r="X304" i="14"/>
  <c r="Q294" i="14"/>
  <c r="R294" i="14" s="1"/>
  <c r="Q344" i="14"/>
  <c r="R344" i="14" s="1"/>
  <c r="Q275" i="14"/>
  <c r="R275" i="14" s="1"/>
  <c r="Q298" i="14"/>
  <c r="R298" i="14" s="1"/>
  <c r="Q404" i="14"/>
  <c r="R404" i="14" s="1"/>
  <c r="S355" i="14"/>
  <c r="Q368" i="14"/>
  <c r="R368" i="14" s="1"/>
  <c r="Q398" i="14"/>
  <c r="R398" i="14" s="1"/>
  <c r="X350" i="14"/>
  <c r="X285" i="14"/>
  <c r="Q353" i="14"/>
  <c r="R353" i="14" s="1"/>
  <c r="X378" i="14"/>
  <c r="Q419" i="14"/>
  <c r="R419" i="14" s="1"/>
  <c r="Q435" i="14"/>
  <c r="R435" i="14" s="1"/>
  <c r="Q356" i="14"/>
  <c r="R356" i="14" s="1"/>
  <c r="X373" i="14"/>
  <c r="Q316" i="14"/>
  <c r="R316" i="14" s="1"/>
  <c r="X360" i="14"/>
  <c r="S403" i="14"/>
  <c r="S365" i="14"/>
  <c r="Q369" i="14"/>
  <c r="R369" i="14" s="1"/>
  <c r="X452" i="14"/>
  <c r="Q447" i="14"/>
  <c r="R447" i="14" s="1"/>
  <c r="X419" i="14"/>
  <c r="S414" i="14"/>
  <c r="X427" i="14"/>
  <c r="X450" i="14"/>
  <c r="O7" i="14"/>
  <c r="P7" i="14" s="1"/>
  <c r="L7" i="14"/>
  <c r="M7" i="14" s="1"/>
  <c r="N7" i="14" s="1"/>
  <c r="Q118" i="14"/>
  <c r="R118" i="14" s="1"/>
  <c r="Q160" i="14"/>
  <c r="R160" i="14" s="1"/>
  <c r="Q335" i="14"/>
  <c r="R335" i="14" s="1"/>
  <c r="Q52" i="14"/>
  <c r="R52" i="14" s="1"/>
  <c r="Q59" i="14"/>
  <c r="R59" i="14" s="1"/>
  <c r="Q93" i="14"/>
  <c r="R93" i="14" s="1"/>
  <c r="Q115" i="14"/>
  <c r="R115" i="14" s="1"/>
  <c r="Q151" i="14"/>
  <c r="R151" i="14" s="1"/>
  <c r="Q170" i="14"/>
  <c r="R170" i="14" s="1"/>
  <c r="Q98" i="14"/>
  <c r="R98" i="14" s="1"/>
  <c r="Q120" i="14"/>
  <c r="R120" i="14" s="1"/>
  <c r="Q101" i="14"/>
  <c r="R101" i="14" s="1"/>
  <c r="Q180" i="14"/>
  <c r="R180" i="14" s="1"/>
  <c r="Q130" i="14"/>
  <c r="R130" i="14" s="1"/>
  <c r="Q171" i="14"/>
  <c r="R171" i="14" s="1"/>
  <c r="Q222" i="14"/>
  <c r="R222" i="14" s="1"/>
  <c r="Q204" i="14"/>
  <c r="R204" i="14" s="1"/>
  <c r="Q243" i="14"/>
  <c r="R243" i="14" s="1"/>
  <c r="Q194" i="14"/>
  <c r="R194" i="14" s="1"/>
  <c r="Q255" i="14"/>
  <c r="R255" i="14" s="1"/>
  <c r="Q264" i="14"/>
  <c r="R264" i="14" s="1"/>
  <c r="Q286" i="14"/>
  <c r="R286" i="14" s="1"/>
  <c r="Q230" i="14"/>
  <c r="R230" i="14" s="1"/>
  <c r="Q251" i="14"/>
  <c r="R251" i="14" s="1"/>
  <c r="Q273" i="14"/>
  <c r="R273" i="14" s="1"/>
  <c r="Q223" i="14"/>
  <c r="R223" i="14" s="1"/>
  <c r="Q319" i="14"/>
  <c r="R319" i="14" s="1"/>
  <c r="Q346" i="14"/>
  <c r="R346" i="14" s="1"/>
  <c r="Q360" i="14"/>
  <c r="R360" i="14" s="1"/>
  <c r="X276" i="14"/>
  <c r="Q305" i="14"/>
  <c r="R305" i="14" s="1"/>
  <c r="Q331" i="14"/>
  <c r="R331" i="14" s="1"/>
  <c r="S195" i="14"/>
  <c r="Q400" i="14"/>
  <c r="R400" i="14" s="1"/>
  <c r="Q393" i="14"/>
  <c r="R393" i="14" s="1"/>
  <c r="S421" i="14"/>
  <c r="Q420" i="14"/>
  <c r="R420" i="14" s="1"/>
  <c r="Q437" i="14"/>
  <c r="R437" i="14" s="1"/>
  <c r="Q443" i="14"/>
  <c r="R443" i="14" s="1"/>
  <c r="Q342" i="14"/>
  <c r="R342" i="14" s="1"/>
  <c r="Q333" i="14"/>
  <c r="R333" i="14" s="1"/>
  <c r="Q448" i="14"/>
  <c r="R448" i="14" s="1"/>
  <c r="S389" i="14"/>
  <c r="X424" i="14"/>
  <c r="Q206" i="14"/>
  <c r="R206" i="14" s="1"/>
  <c r="Q274" i="14"/>
  <c r="R274" i="14" s="1"/>
  <c r="Q379" i="14"/>
  <c r="R379" i="14" s="1"/>
  <c r="Q407" i="14"/>
  <c r="R407" i="14" s="1"/>
  <c r="S407" i="14"/>
  <c r="Q27" i="14"/>
  <c r="R27" i="14" s="1"/>
  <c r="Q39" i="14"/>
  <c r="R39" i="14" s="1"/>
  <c r="Q30" i="14"/>
  <c r="R30" i="14" s="1"/>
  <c r="X33" i="14"/>
  <c r="X24" i="14"/>
  <c r="Q44" i="14"/>
  <c r="R44" i="14" s="1"/>
  <c r="X65" i="14"/>
  <c r="Q83" i="14"/>
  <c r="R83" i="14" s="1"/>
  <c r="X67" i="14"/>
  <c r="S34" i="14"/>
  <c r="Q63" i="14"/>
  <c r="R63" i="14" s="1"/>
  <c r="Q29" i="14"/>
  <c r="R29" i="14" s="1"/>
  <c r="S66" i="14"/>
  <c r="S54" i="14"/>
  <c r="Q96" i="14"/>
  <c r="R96" i="14" s="1"/>
  <c r="S61" i="14"/>
  <c r="Q79" i="14"/>
  <c r="R79" i="14" s="1"/>
  <c r="X101" i="14"/>
  <c r="Q89" i="14"/>
  <c r="R89" i="14" s="1"/>
  <c r="Q107" i="14"/>
  <c r="R107" i="14" s="1"/>
  <c r="Q154" i="14"/>
  <c r="R154" i="14" s="1"/>
  <c r="Q114" i="14"/>
  <c r="R114" i="14" s="1"/>
  <c r="Q146" i="14"/>
  <c r="R146" i="14" s="1"/>
  <c r="Q177" i="14"/>
  <c r="R177" i="14" s="1"/>
  <c r="X198" i="14"/>
  <c r="Q205" i="14"/>
  <c r="R205" i="14" s="1"/>
  <c r="Q176" i="14"/>
  <c r="R176" i="14" s="1"/>
  <c r="Q145" i="14"/>
  <c r="R145" i="14" s="1"/>
  <c r="Q190" i="14"/>
  <c r="R190" i="14" s="1"/>
  <c r="X216" i="14"/>
  <c r="X192" i="14"/>
  <c r="Q256" i="14"/>
  <c r="R256" i="14" s="1"/>
  <c r="Q293" i="14"/>
  <c r="R293" i="14" s="1"/>
  <c r="X242" i="14"/>
  <c r="Q289" i="14"/>
  <c r="R289" i="14" s="1"/>
  <c r="Q314" i="14"/>
  <c r="R314" i="14" s="1"/>
  <c r="Q295" i="14"/>
  <c r="R295" i="14" s="1"/>
  <c r="Q229" i="14"/>
  <c r="R229" i="14" s="1"/>
  <c r="Q266" i="14"/>
  <c r="R266" i="14" s="1"/>
  <c r="Q282" i="14"/>
  <c r="R282" i="14" s="1"/>
  <c r="Q183" i="14"/>
  <c r="R183" i="14" s="1"/>
  <c r="X358" i="14"/>
  <c r="Q340" i="14"/>
  <c r="R340" i="14" s="1"/>
  <c r="Q399" i="14"/>
  <c r="R399" i="14" s="1"/>
  <c r="S381" i="14"/>
  <c r="S362" i="14"/>
  <c r="Q449" i="14"/>
  <c r="R449" i="14" s="1"/>
  <c r="X317" i="14"/>
  <c r="Q377" i="14"/>
  <c r="R377" i="14" s="1"/>
  <c r="X325" i="14"/>
  <c r="Q374" i="14"/>
  <c r="R374" i="14" s="1"/>
  <c r="Q357" i="14"/>
  <c r="R357" i="14" s="1"/>
  <c r="Q450" i="14"/>
  <c r="R450" i="14" s="1"/>
  <c r="S440" i="14"/>
  <c r="Q401" i="14"/>
  <c r="R401" i="14" s="1"/>
  <c r="Q55" i="14"/>
  <c r="R55" i="14" s="1"/>
  <c r="Q155" i="14"/>
  <c r="R155" i="14" s="1"/>
  <c r="X15" i="14"/>
  <c r="X31" i="14"/>
  <c r="X8" i="14"/>
  <c r="Q15" i="14"/>
  <c r="R15" i="14" s="1"/>
  <c r="Q24" i="14"/>
  <c r="R24" i="14" s="1"/>
  <c r="X56" i="14"/>
  <c r="S41" i="14"/>
  <c r="Q25" i="14"/>
  <c r="R25" i="14" s="1"/>
  <c r="Q70" i="14"/>
  <c r="R70" i="14" s="1"/>
  <c r="Q53" i="14"/>
  <c r="R53" i="14" s="1"/>
  <c r="Q123" i="14"/>
  <c r="R123" i="14" s="1"/>
  <c r="Q108" i="14"/>
  <c r="R108" i="14" s="1"/>
  <c r="S108" i="14"/>
  <c r="Q129" i="14"/>
  <c r="R129" i="14" s="1"/>
  <c r="Q162" i="14"/>
  <c r="R162" i="14" s="1"/>
  <c r="S125" i="14"/>
  <c r="S88" i="14"/>
  <c r="Q138" i="14"/>
  <c r="R138" i="14" s="1"/>
  <c r="X165" i="14"/>
  <c r="Q182" i="14"/>
  <c r="R182" i="14" s="1"/>
  <c r="Q136" i="14"/>
  <c r="R136" i="14" s="1"/>
  <c r="Q148" i="14"/>
  <c r="R148" i="14" s="1"/>
  <c r="S148" i="14"/>
  <c r="Q105" i="14"/>
  <c r="R105" i="14" s="1"/>
  <c r="Q189" i="14"/>
  <c r="R189" i="14" s="1"/>
  <c r="Q245" i="14"/>
  <c r="R245" i="14" s="1"/>
  <c r="S178" i="14"/>
  <c r="Q233" i="14"/>
  <c r="R233" i="14" s="1"/>
  <c r="S233" i="14"/>
  <c r="X166" i="14"/>
  <c r="Q239" i="14"/>
  <c r="R239" i="14" s="1"/>
  <c r="S211" i="14"/>
  <c r="S217" i="14"/>
  <c r="X193" i="14"/>
  <c r="X205" i="14"/>
  <c r="S261" i="14"/>
  <c r="Q241" i="14"/>
  <c r="R241" i="14" s="1"/>
  <c r="Q307" i="14"/>
  <c r="R307" i="14" s="1"/>
  <c r="X282" i="14"/>
  <c r="Q213" i="14"/>
  <c r="R213" i="14" s="1"/>
  <c r="S226" i="14"/>
  <c r="X254" i="14"/>
  <c r="Q325" i="14"/>
  <c r="R325" i="14" s="1"/>
  <c r="Q348" i="14"/>
  <c r="R348" i="14" s="1"/>
  <c r="Q299" i="14"/>
  <c r="R299" i="14" s="1"/>
  <c r="Q320" i="14"/>
  <c r="R320" i="14" s="1"/>
  <c r="Q198" i="14"/>
  <c r="R198" i="14" s="1"/>
  <c r="Q367" i="14"/>
  <c r="R367" i="14" s="1"/>
  <c r="Q248" i="14"/>
  <c r="R248" i="14" s="1"/>
  <c r="Q301" i="14"/>
  <c r="R301" i="14" s="1"/>
  <c r="X277" i="14"/>
  <c r="S258" i="14"/>
  <c r="S324" i="14"/>
  <c r="Q341" i="14"/>
  <c r="R341" i="14" s="1"/>
  <c r="Q385" i="14"/>
  <c r="R385" i="14" s="1"/>
  <c r="X352" i="14"/>
  <c r="X370" i="14"/>
  <c r="Q451" i="14"/>
  <c r="R451" i="14" s="1"/>
  <c r="X324" i="14"/>
  <c r="Q382" i="14"/>
  <c r="R382" i="14" s="1"/>
  <c r="X336" i="14"/>
  <c r="X392" i="14"/>
  <c r="Q309" i="14"/>
  <c r="R309" i="14" s="1"/>
  <c r="Q323" i="14"/>
  <c r="R323" i="14" s="1"/>
  <c r="X394" i="14"/>
  <c r="X316" i="14"/>
  <c r="Q387" i="14"/>
  <c r="R387" i="14" s="1"/>
  <c r="X319" i="14"/>
  <c r="X271" i="14"/>
  <c r="Q329" i="14"/>
  <c r="R329" i="14" s="1"/>
  <c r="X416" i="14"/>
  <c r="S441" i="14"/>
  <c r="Q438" i="14"/>
  <c r="R438" i="14" s="1"/>
  <c r="Q453" i="14"/>
  <c r="R453" i="14" s="1"/>
  <c r="X435" i="14"/>
  <c r="X449" i="14"/>
  <c r="X34" i="15"/>
  <c r="X32" i="15"/>
  <c r="X24" i="15"/>
  <c r="X15" i="15"/>
  <c r="S66" i="15"/>
  <c r="T42" i="15"/>
  <c r="U42" i="15" s="1"/>
  <c r="V53" i="15"/>
  <c r="W53" i="15" s="1"/>
  <c r="T57" i="15"/>
  <c r="U57" i="15" s="1"/>
  <c r="T55" i="15"/>
  <c r="U55" i="15" s="1"/>
  <c r="V55" i="15" s="1"/>
  <c r="W55" i="15" s="1"/>
  <c r="T47" i="15"/>
  <c r="U47" i="15" s="1"/>
  <c r="V47" i="15" s="1"/>
  <c r="W47" i="15" s="1"/>
  <c r="T60" i="15"/>
  <c r="U60" i="15" s="1"/>
  <c r="T51" i="15"/>
  <c r="U51" i="15" s="1"/>
  <c r="V51" i="15" s="1"/>
  <c r="W51" i="15" s="1"/>
  <c r="Q28" i="15"/>
  <c r="R28" i="15" s="1"/>
  <c r="T22" i="15"/>
  <c r="U22" i="15" s="1"/>
  <c r="T29" i="15"/>
  <c r="U29" i="15" s="1"/>
  <c r="T39" i="15"/>
  <c r="U39" i="15" s="1"/>
  <c r="T31" i="15"/>
  <c r="U31" i="15" s="1"/>
  <c r="T41" i="15"/>
  <c r="U41" i="15" s="1"/>
  <c r="V41" i="15" s="1"/>
  <c r="W41" i="15" s="1"/>
  <c r="T9" i="15"/>
  <c r="U9" i="15" s="1"/>
  <c r="S227" i="15"/>
  <c r="X18" i="15"/>
  <c r="T16" i="15"/>
  <c r="U16" i="15" s="1"/>
  <c r="X14" i="15"/>
  <c r="W6" i="15"/>
  <c r="X6" i="15" s="1"/>
  <c r="S296" i="15"/>
  <c r="Q5" i="15"/>
  <c r="R5" i="15" s="1"/>
  <c r="S427" i="15"/>
  <c r="S331" i="15"/>
  <c r="X325" i="15"/>
  <c r="R9" i="15"/>
  <c r="X425" i="15"/>
  <c r="X275" i="15"/>
  <c r="X277" i="15"/>
  <c r="S443" i="15"/>
  <c r="Q426" i="15"/>
  <c r="R426" i="15" s="1"/>
  <c r="S78" i="15"/>
  <c r="S111" i="15"/>
  <c r="S336" i="15"/>
  <c r="X343" i="15"/>
  <c r="X280" i="15"/>
  <c r="S213" i="15"/>
  <c r="S268" i="15"/>
  <c r="S151" i="15"/>
  <c r="X329" i="15"/>
  <c r="S292" i="15"/>
  <c r="S83" i="15"/>
  <c r="S422" i="15"/>
  <c r="S272" i="15"/>
  <c r="S445" i="15"/>
  <c r="S358" i="15"/>
  <c r="S33" i="15"/>
  <c r="S352" i="15"/>
  <c r="S107" i="15"/>
  <c r="X338" i="15"/>
  <c r="S91" i="15"/>
  <c r="S348" i="15"/>
  <c r="S177" i="15"/>
  <c r="S105" i="15"/>
  <c r="Q447" i="15"/>
  <c r="R447" i="15" s="1"/>
  <c r="S435" i="15"/>
  <c r="X446" i="15"/>
  <c r="X346" i="15"/>
  <c r="X308" i="15"/>
  <c r="X293" i="15"/>
  <c r="X155" i="15"/>
  <c r="X377" i="15"/>
  <c r="S451" i="15"/>
  <c r="S318" i="15"/>
  <c r="X116" i="15"/>
  <c r="S24" i="15"/>
  <c r="X7" i="15"/>
  <c r="X404" i="15"/>
  <c r="S103" i="15"/>
  <c r="S330" i="15"/>
  <c r="S386" i="15"/>
  <c r="X268" i="15"/>
  <c r="S99" i="15"/>
  <c r="X160" i="15"/>
  <c r="X246" i="15"/>
  <c r="X61" i="15"/>
  <c r="S58" i="15"/>
  <c r="X381" i="15"/>
  <c r="X430" i="15"/>
  <c r="S361" i="15"/>
  <c r="X364" i="15"/>
  <c r="S393" i="15"/>
  <c r="X370" i="15"/>
  <c r="S181" i="15"/>
  <c r="X449" i="15"/>
  <c r="X387" i="15"/>
  <c r="S322" i="15"/>
  <c r="X230" i="15"/>
  <c r="G458" i="15"/>
  <c r="S198" i="15"/>
  <c r="S183" i="15"/>
  <c r="S164" i="15"/>
  <c r="Q226" i="15"/>
  <c r="R226" i="15" s="1"/>
  <c r="X362" i="15"/>
  <c r="X302" i="15"/>
  <c r="X216" i="15"/>
  <c r="S156" i="15"/>
  <c r="S65" i="15"/>
  <c r="S149" i="15"/>
  <c r="S380" i="15"/>
  <c r="X361" i="15"/>
  <c r="X355" i="15"/>
  <c r="Q314" i="15"/>
  <c r="R314" i="15" s="1"/>
  <c r="X279" i="15"/>
  <c r="X271" i="15"/>
  <c r="S247" i="15"/>
  <c r="X199" i="15"/>
  <c r="X178" i="15"/>
  <c r="S115" i="15"/>
  <c r="S114" i="15"/>
  <c r="X20" i="15"/>
  <c r="X56" i="15"/>
  <c r="X386" i="15"/>
  <c r="X389" i="15"/>
  <c r="I458" i="15"/>
  <c r="I460" i="15" s="1"/>
  <c r="S430" i="15"/>
  <c r="S431" i="15"/>
  <c r="X359" i="15"/>
  <c r="X332" i="15"/>
  <c r="S369" i="15"/>
  <c r="X341" i="15"/>
  <c r="S255" i="15"/>
  <c r="S219" i="15"/>
  <c r="S172" i="15"/>
  <c r="S57" i="15"/>
  <c r="X353" i="15"/>
  <c r="X347" i="15"/>
  <c r="X316" i="15"/>
  <c r="X286" i="15"/>
  <c r="S234" i="15"/>
  <c r="X186" i="15"/>
  <c r="S140" i="15"/>
  <c r="X146" i="15"/>
  <c r="S187" i="15"/>
  <c r="S109" i="15"/>
  <c r="S60" i="15"/>
  <c r="X320" i="15"/>
  <c r="S209" i="15"/>
  <c r="H458" i="15"/>
  <c r="H460" i="15" s="1"/>
  <c r="S206" i="15"/>
  <c r="X63" i="15"/>
  <c r="S47" i="15"/>
  <c r="S22" i="15"/>
  <c r="V5" i="15"/>
  <c r="W5" i="15" s="1"/>
  <c r="X443" i="15"/>
  <c r="S450" i="15"/>
  <c r="X424" i="15"/>
  <c r="S437" i="15"/>
  <c r="X374" i="15"/>
  <c r="X328" i="15"/>
  <c r="X317" i="15"/>
  <c r="X283" i="15"/>
  <c r="X256" i="15"/>
  <c r="X238" i="15"/>
  <c r="X224" i="15"/>
  <c r="X262" i="15"/>
  <c r="X195" i="15"/>
  <c r="X138" i="15"/>
  <c r="S148" i="15"/>
  <c r="X215" i="15"/>
  <c r="S191" i="15"/>
  <c r="S135" i="15"/>
  <c r="S110" i="15"/>
  <c r="S31" i="15"/>
  <c r="S40" i="15"/>
  <c r="S120" i="15"/>
  <c r="S26" i="15"/>
  <c r="S37" i="15"/>
  <c r="S21" i="15"/>
  <c r="S7" i="15"/>
  <c r="S112" i="15"/>
  <c r="X409" i="15"/>
  <c r="X291" i="15"/>
  <c r="X165" i="15"/>
  <c r="X401" i="15"/>
  <c r="Q204" i="15"/>
  <c r="R204" i="15" s="1"/>
  <c r="Q61" i="15"/>
  <c r="R61" i="15" s="1"/>
  <c r="Q63" i="15"/>
  <c r="R63" i="15" s="1"/>
  <c r="Q85" i="15"/>
  <c r="R85" i="15" s="1"/>
  <c r="X365" i="15"/>
  <c r="X301" i="15"/>
  <c r="S98" i="15"/>
  <c r="Q196" i="15"/>
  <c r="R196" i="15" s="1"/>
  <c r="Q71" i="15"/>
  <c r="R71" i="15" s="1"/>
  <c r="X295" i="15"/>
  <c r="X180" i="15"/>
  <c r="X71" i="15"/>
  <c r="X72" i="15"/>
  <c r="X405" i="15"/>
  <c r="X406" i="15"/>
  <c r="X191" i="15"/>
  <c r="S69" i="15"/>
  <c r="X184" i="15"/>
  <c r="S409" i="15"/>
  <c r="S335" i="15"/>
  <c r="X322" i="15"/>
  <c r="S354" i="15"/>
  <c r="S334" i="15"/>
  <c r="X333" i="15"/>
  <c r="X337" i="15"/>
  <c r="X240" i="15"/>
  <c r="S267" i="15"/>
  <c r="S309" i="15"/>
  <c r="X260" i="15"/>
  <c r="X227" i="15"/>
  <c r="S243" i="15"/>
  <c r="S223" i="15"/>
  <c r="S127" i="15"/>
  <c r="X124" i="15"/>
  <c r="X123" i="15"/>
  <c r="X154" i="15"/>
  <c r="Q157" i="15"/>
  <c r="R157" i="15" s="1"/>
  <c r="Q77" i="15"/>
  <c r="R77" i="15" s="1"/>
  <c r="X423" i="15"/>
  <c r="S388" i="15"/>
  <c r="X363" i="15"/>
  <c r="S327" i="15"/>
  <c r="X335" i="15"/>
  <c r="X331" i="15"/>
  <c r="X323" i="15"/>
  <c r="X327" i="15"/>
  <c r="X307" i="15"/>
  <c r="X233" i="15"/>
  <c r="S274" i="15"/>
  <c r="X247" i="15"/>
  <c r="X214" i="15"/>
  <c r="S277" i="15"/>
  <c r="X141" i="15"/>
  <c r="S97" i="15"/>
  <c r="X137" i="15"/>
  <c r="X130" i="15"/>
  <c r="X69" i="15"/>
  <c r="S46" i="15"/>
  <c r="S29" i="15"/>
  <c r="X369" i="15"/>
  <c r="X373" i="15"/>
  <c r="S141" i="15"/>
  <c r="X397" i="15"/>
  <c r="Q74" i="15"/>
  <c r="R74" i="15" s="1"/>
  <c r="S441" i="15"/>
  <c r="S239" i="15"/>
  <c r="S252" i="15"/>
  <c r="X258" i="15"/>
  <c r="X197" i="15"/>
  <c r="X174" i="15"/>
  <c r="X209" i="15"/>
  <c r="J459" i="15"/>
  <c r="X115" i="15"/>
  <c r="S43" i="15"/>
  <c r="S76" i="15"/>
  <c r="X90" i="15"/>
  <c r="X64" i="15"/>
  <c r="S38" i="15"/>
  <c r="X393" i="15"/>
  <c r="X321" i="15"/>
  <c r="X288" i="15"/>
  <c r="Q93" i="15"/>
  <c r="R93" i="15" s="1"/>
  <c r="X410" i="15"/>
  <c r="X382" i="15"/>
  <c r="S418" i="15"/>
  <c r="X390" i="15"/>
  <c r="S360" i="15"/>
  <c r="S376" i="15"/>
  <c r="S377" i="15"/>
  <c r="S340" i="15"/>
  <c r="S381" i="15"/>
  <c r="S332" i="15"/>
  <c r="X330" i="15"/>
  <c r="S319" i="15"/>
  <c r="S346" i="15"/>
  <c r="S323" i="15"/>
  <c r="X273" i="15"/>
  <c r="X248" i="15"/>
  <c r="S316" i="15"/>
  <c r="X278" i="15"/>
  <c r="S263" i="15"/>
  <c r="X241" i="15"/>
  <c r="X170" i="15"/>
  <c r="X134" i="15"/>
  <c r="Q216" i="15"/>
  <c r="R216" i="15" s="1"/>
  <c r="Q442" i="15"/>
  <c r="R442" i="15" s="1"/>
  <c r="Q420" i="15"/>
  <c r="R420" i="15" s="1"/>
  <c r="Q425" i="15"/>
  <c r="R425" i="15" s="1"/>
  <c r="Q424" i="15"/>
  <c r="R424" i="15" s="1"/>
  <c r="Q337" i="15"/>
  <c r="R337" i="15" s="1"/>
  <c r="S341" i="15"/>
  <c r="Q288" i="15"/>
  <c r="R288" i="15" s="1"/>
  <c r="Q308" i="15"/>
  <c r="R308" i="15" s="1"/>
  <c r="Q266" i="15"/>
  <c r="R266" i="15" s="1"/>
  <c r="Q194" i="15"/>
  <c r="R194" i="15" s="1"/>
  <c r="Q136" i="15"/>
  <c r="R136" i="15" s="1"/>
  <c r="Q155" i="15"/>
  <c r="R155" i="15" s="1"/>
  <c r="Q174" i="15"/>
  <c r="R174" i="15" s="1"/>
  <c r="Q297" i="15"/>
  <c r="R297" i="15" s="1"/>
  <c r="Q307" i="15"/>
  <c r="R307" i="15" s="1"/>
  <c r="Q270" i="15"/>
  <c r="R270" i="15" s="1"/>
  <c r="Q265" i="15"/>
  <c r="R265" i="15" s="1"/>
  <c r="Q199" i="15"/>
  <c r="R199" i="15" s="1"/>
  <c r="X157" i="15"/>
  <c r="X435" i="15"/>
  <c r="X448" i="15"/>
  <c r="Q390" i="15"/>
  <c r="R390" i="15" s="1"/>
  <c r="X432" i="15"/>
  <c r="Q453" i="15"/>
  <c r="R453" i="15" s="1"/>
  <c r="X436" i="15"/>
  <c r="Q436" i="15"/>
  <c r="R436" i="15" s="1"/>
  <c r="S417" i="15"/>
  <c r="Q391" i="15"/>
  <c r="R391" i="15" s="1"/>
  <c r="X440" i="15"/>
  <c r="Q402" i="15"/>
  <c r="R402" i="15" s="1"/>
  <c r="Q378" i="15"/>
  <c r="R378" i="15" s="1"/>
  <c r="S372" i="15"/>
  <c r="S384" i="15"/>
  <c r="Q329" i="15"/>
  <c r="R329" i="15" s="1"/>
  <c r="Q366" i="15"/>
  <c r="R366" i="15" s="1"/>
  <c r="Q359" i="15"/>
  <c r="R359" i="15" s="1"/>
  <c r="S324" i="15"/>
  <c r="S350" i="15"/>
  <c r="S328" i="15"/>
  <c r="X345" i="15"/>
  <c r="Q325" i="15"/>
  <c r="R325" i="15" s="1"/>
  <c r="Q312" i="15"/>
  <c r="R312" i="15" s="1"/>
  <c r="Q295" i="15"/>
  <c r="R295" i="15" s="1"/>
  <c r="X274" i="15"/>
  <c r="X340" i="15"/>
  <c r="Q326" i="15"/>
  <c r="R326" i="15" s="1"/>
  <c r="S290" i="15"/>
  <c r="Q286" i="15"/>
  <c r="R286" i="15" s="1"/>
  <c r="X265" i="15"/>
  <c r="X349" i="15"/>
  <c r="S302" i="15"/>
  <c r="Q285" i="15"/>
  <c r="R285" i="15" s="1"/>
  <c r="Q225" i="15"/>
  <c r="R225" i="15" s="1"/>
  <c r="Q245" i="15"/>
  <c r="R245" i="15" s="1"/>
  <c r="Q261" i="15"/>
  <c r="R261" i="15" s="1"/>
  <c r="Q233" i="15"/>
  <c r="R233" i="15" s="1"/>
  <c r="X223" i="15"/>
  <c r="Q248" i="15"/>
  <c r="R248" i="15" s="1"/>
  <c r="Q184" i="15"/>
  <c r="R184" i="15" s="1"/>
  <c r="X270" i="15"/>
  <c r="Q221" i="15"/>
  <c r="R221" i="15" s="1"/>
  <c r="X205" i="15"/>
  <c r="X213" i="15"/>
  <c r="X166" i="15"/>
  <c r="S212" i="15"/>
  <c r="Q144" i="15"/>
  <c r="R144" i="15" s="1"/>
  <c r="Q222" i="15"/>
  <c r="R222" i="15" s="1"/>
  <c r="Q171" i="15"/>
  <c r="R171" i="15" s="1"/>
  <c r="Q150" i="15"/>
  <c r="R150" i="15" s="1"/>
  <c r="S118" i="15"/>
  <c r="S125" i="15"/>
  <c r="Q158" i="15"/>
  <c r="R158" i="15" s="1"/>
  <c r="Q128" i="15"/>
  <c r="R128" i="15" s="1"/>
  <c r="X97" i="15"/>
  <c r="Q192" i="15"/>
  <c r="R192" i="15" s="1"/>
  <c r="Q173" i="15"/>
  <c r="R173" i="15" s="1"/>
  <c r="X136" i="15"/>
  <c r="X114" i="15"/>
  <c r="Q170" i="15"/>
  <c r="R170" i="15" s="1"/>
  <c r="X244" i="15"/>
  <c r="X185" i="15"/>
  <c r="X129" i="15"/>
  <c r="X48" i="15"/>
  <c r="X119" i="15"/>
  <c r="S68" i="15"/>
  <c r="S88" i="15"/>
  <c r="Q48" i="15"/>
  <c r="R48" i="15" s="1"/>
  <c r="X28" i="15"/>
  <c r="X8" i="15"/>
  <c r="X139" i="15"/>
  <c r="S89" i="15"/>
  <c r="Q53" i="15"/>
  <c r="R53" i="15" s="1"/>
  <c r="S27" i="15"/>
  <c r="S175" i="15"/>
  <c r="S95" i="15"/>
  <c r="X45" i="15"/>
  <c r="X107" i="15"/>
  <c r="X99" i="15"/>
  <c r="Q179" i="15"/>
  <c r="R179" i="15" s="1"/>
  <c r="S104" i="15"/>
  <c r="X17" i="15"/>
  <c r="Q438" i="15"/>
  <c r="R438" i="15" s="1"/>
  <c r="Q208" i="15"/>
  <c r="R208" i="15" s="1"/>
  <c r="Q163" i="15"/>
  <c r="R163" i="15" s="1"/>
  <c r="X23" i="15"/>
  <c r="X451" i="15"/>
  <c r="X447" i="15"/>
  <c r="X431" i="15"/>
  <c r="Q411" i="15"/>
  <c r="R411" i="15" s="1"/>
  <c r="X416" i="15"/>
  <c r="X441" i="15"/>
  <c r="Q392" i="15"/>
  <c r="R392" i="15" s="1"/>
  <c r="X433" i="15"/>
  <c r="Q407" i="15"/>
  <c r="R407" i="15" s="1"/>
  <c r="X445" i="15"/>
  <c r="X434" i="15"/>
  <c r="S433" i="15"/>
  <c r="S362" i="15"/>
  <c r="Q370" i="15"/>
  <c r="R370" i="15" s="1"/>
  <c r="Q379" i="15"/>
  <c r="R379" i="15" s="1"/>
  <c r="S373" i="15"/>
  <c r="S401" i="15"/>
  <c r="S356" i="15"/>
  <c r="Q351" i="15"/>
  <c r="R351" i="15" s="1"/>
  <c r="X367" i="15"/>
  <c r="S344" i="15"/>
  <c r="S313" i="15"/>
  <c r="X357" i="15"/>
  <c r="X336" i="15"/>
  <c r="Q315" i="15"/>
  <c r="R315" i="15" s="1"/>
  <c r="X324" i="15"/>
  <c r="Q349" i="15"/>
  <c r="R349" i="15" s="1"/>
  <c r="Q298" i="15"/>
  <c r="R298" i="15" s="1"/>
  <c r="Q371" i="15"/>
  <c r="R371" i="15" s="1"/>
  <c r="Q289" i="15"/>
  <c r="R289" i="15" s="1"/>
  <c r="Q287" i="15"/>
  <c r="R287" i="15" s="1"/>
  <c r="X351" i="15"/>
  <c r="S310" i="15"/>
  <c r="X264" i="15"/>
  <c r="X303" i="15"/>
  <c r="X252" i="15"/>
  <c r="X298" i="15"/>
  <c r="X261" i="15"/>
  <c r="X281" i="15"/>
  <c r="X266" i="15"/>
  <c r="Q224" i="15"/>
  <c r="R224" i="15" s="1"/>
  <c r="Q259" i="15"/>
  <c r="R259" i="15" s="1"/>
  <c r="S271" i="15"/>
  <c r="X254" i="15"/>
  <c r="Q257" i="15"/>
  <c r="R257" i="15" s="1"/>
  <c r="Q235" i="15"/>
  <c r="R235" i="15" s="1"/>
  <c r="X207" i="15"/>
  <c r="Q189" i="15"/>
  <c r="R189" i="15" s="1"/>
  <c r="Q220" i="15"/>
  <c r="R220" i="15" s="1"/>
  <c r="X182" i="15"/>
  <c r="S201" i="15"/>
  <c r="Q230" i="15"/>
  <c r="R230" i="15" s="1"/>
  <c r="X201" i="15"/>
  <c r="X235" i="15"/>
  <c r="X189" i="15"/>
  <c r="Q161" i="15"/>
  <c r="R161" i="15" s="1"/>
  <c r="S119" i="15"/>
  <c r="S167" i="15"/>
  <c r="S214" i="15"/>
  <c r="Q130" i="15"/>
  <c r="R130" i="15" s="1"/>
  <c r="S124" i="15"/>
  <c r="X109" i="15"/>
  <c r="X86" i="15"/>
  <c r="S280" i="15"/>
  <c r="Q131" i="15"/>
  <c r="R131" i="15" s="1"/>
  <c r="X147" i="15"/>
  <c r="Q139" i="15"/>
  <c r="R139" i="15" s="1"/>
  <c r="X219" i="15"/>
  <c r="S121" i="15"/>
  <c r="Q142" i="15"/>
  <c r="R142" i="15" s="1"/>
  <c r="X88" i="15"/>
  <c r="S42" i="15"/>
  <c r="S23" i="15"/>
  <c r="S51" i="15"/>
  <c r="S59" i="15"/>
  <c r="X80" i="15"/>
  <c r="X44" i="15"/>
  <c r="S25" i="15"/>
  <c r="Q44" i="15"/>
  <c r="R44" i="15" s="1"/>
  <c r="X153" i="15"/>
  <c r="X113" i="15"/>
  <c r="X104" i="15"/>
  <c r="X96" i="15"/>
  <c r="S100" i="15"/>
  <c r="X33" i="15"/>
  <c r="Q449" i="15"/>
  <c r="R449" i="15" s="1"/>
  <c r="Q415" i="15"/>
  <c r="R415" i="15" s="1"/>
  <c r="Q375" i="15"/>
  <c r="R375" i="15" s="1"/>
  <c r="Q338" i="15"/>
  <c r="R338" i="15" s="1"/>
  <c r="Q306" i="15"/>
  <c r="R306" i="15" s="1"/>
  <c r="Q301" i="15"/>
  <c r="R301" i="15" s="1"/>
  <c r="Q300" i="15"/>
  <c r="R300" i="15" s="1"/>
  <c r="Q153" i="15"/>
  <c r="R153" i="15" s="1"/>
  <c r="X452" i="15"/>
  <c r="Q434" i="15"/>
  <c r="R434" i="15" s="1"/>
  <c r="Q405" i="15"/>
  <c r="R405" i="15" s="1"/>
  <c r="Q429" i="15"/>
  <c r="R429" i="15" s="1"/>
  <c r="Q412" i="15"/>
  <c r="R412" i="15" s="1"/>
  <c r="X383" i="15"/>
  <c r="Q406" i="15"/>
  <c r="R406" i="15" s="1"/>
  <c r="Q382" i="15"/>
  <c r="R382" i="15" s="1"/>
  <c r="Q385" i="15"/>
  <c r="R385" i="15" s="1"/>
  <c r="Q403" i="15"/>
  <c r="R403" i="15" s="1"/>
  <c r="X300" i="15"/>
  <c r="Q293" i="15"/>
  <c r="R293" i="15" s="1"/>
  <c r="Q317" i="15"/>
  <c r="R317" i="15" s="1"/>
  <c r="X299" i="15"/>
  <c r="Q253" i="15"/>
  <c r="R253" i="15" s="1"/>
  <c r="Q260" i="15"/>
  <c r="R260" i="15" s="1"/>
  <c r="Q250" i="15"/>
  <c r="R250" i="15" s="1"/>
  <c r="Q202" i="15"/>
  <c r="R202" i="15" s="1"/>
  <c r="Q242" i="15"/>
  <c r="R242" i="15" s="1"/>
  <c r="Q207" i="15"/>
  <c r="R207" i="15" s="1"/>
  <c r="Q137" i="15"/>
  <c r="R137" i="15" s="1"/>
  <c r="Q178" i="15"/>
  <c r="R178" i="15" s="1"/>
  <c r="S106" i="15"/>
  <c r="X78" i="15"/>
  <c r="X149" i="15"/>
  <c r="Q165" i="15"/>
  <c r="R165" i="15" s="1"/>
  <c r="Q4" i="15"/>
  <c r="G467" i="15" s="1" a="1"/>
  <c r="G467" i="15" s="1"/>
  <c r="T4" i="15"/>
  <c r="X75" i="15"/>
  <c r="Q134" i="15"/>
  <c r="R134" i="15" s="1"/>
  <c r="Q90" i="15"/>
  <c r="R90" i="15" s="1"/>
  <c r="Q56" i="15"/>
  <c r="R56" i="15" s="1"/>
  <c r="S94" i="15"/>
  <c r="X11" i="15"/>
  <c r="Q408" i="15"/>
  <c r="R408" i="15" s="1"/>
  <c r="Q413" i="15"/>
  <c r="R413" i="15" s="1"/>
  <c r="Q448" i="15"/>
  <c r="R448" i="15" s="1"/>
  <c r="Q278" i="15"/>
  <c r="R278" i="15" s="1"/>
  <c r="Q284" i="15"/>
  <c r="R284" i="15" s="1"/>
  <c r="Q238" i="15"/>
  <c r="R238" i="15" s="1"/>
  <c r="Q62" i="15"/>
  <c r="R62" i="15" s="1"/>
  <c r="Q82" i="15"/>
  <c r="R82" i="15" s="1"/>
  <c r="Q440" i="15"/>
  <c r="R440" i="15" s="1"/>
  <c r="Q432" i="15"/>
  <c r="R432" i="15" s="1"/>
  <c r="Q399" i="15"/>
  <c r="R399" i="15" s="1"/>
  <c r="Q444" i="15"/>
  <c r="R444" i="15" s="1"/>
  <c r="Q421" i="15"/>
  <c r="R421" i="15" s="1"/>
  <c r="Q396" i="15"/>
  <c r="R396" i="15" s="1"/>
  <c r="Q416" i="15"/>
  <c r="R416" i="15" s="1"/>
  <c r="Q398" i="15"/>
  <c r="R398" i="15" s="1"/>
  <c r="Q367" i="15"/>
  <c r="R367" i="15" s="1"/>
  <c r="X334" i="15"/>
  <c r="Q311" i="15"/>
  <c r="R311" i="15" s="1"/>
  <c r="Q305" i="15"/>
  <c r="R305" i="15" s="1"/>
  <c r="Q275" i="15"/>
  <c r="R275" i="15" s="1"/>
  <c r="Q269" i="15"/>
  <c r="R269" i="15" s="1"/>
  <c r="Q282" i="15"/>
  <c r="R282" i="15" s="1"/>
  <c r="Q240" i="15"/>
  <c r="R240" i="15" s="1"/>
  <c r="Q256" i="15"/>
  <c r="R256" i="15" s="1"/>
  <c r="Q251" i="15"/>
  <c r="R251" i="15" s="1"/>
  <c r="Q241" i="15"/>
  <c r="R241" i="15" s="1"/>
  <c r="X225" i="15"/>
  <c r="Q273" i="15"/>
  <c r="R273" i="15" s="1"/>
  <c r="X255" i="15"/>
  <c r="Q180" i="15"/>
  <c r="R180" i="15" s="1"/>
  <c r="X190" i="15"/>
  <c r="S217" i="15"/>
  <c r="Q186" i="15"/>
  <c r="R186" i="15" s="1"/>
  <c r="Q162" i="15"/>
  <c r="R162" i="15" s="1"/>
  <c r="S126" i="15"/>
  <c r="S169" i="15"/>
  <c r="Q152" i="15"/>
  <c r="R152" i="15" s="1"/>
  <c r="S117" i="15"/>
  <c r="Q200" i="15"/>
  <c r="R200" i="15" s="1"/>
  <c r="X105" i="15"/>
  <c r="X74" i="15"/>
  <c r="Q236" i="15"/>
  <c r="R236" i="15" s="1"/>
  <c r="S123" i="15"/>
  <c r="X249" i="15"/>
  <c r="X212" i="15"/>
  <c r="X144" i="15"/>
  <c r="X161" i="15"/>
  <c r="S39" i="15"/>
  <c r="S20" i="15"/>
  <c r="Q84" i="15"/>
  <c r="R84" i="15" s="1"/>
  <c r="S41" i="15"/>
  <c r="S18" i="15"/>
  <c r="S81" i="15"/>
  <c r="S73" i="15"/>
  <c r="S19" i="15"/>
  <c r="Q249" i="15"/>
  <c r="R249" i="15" s="1"/>
  <c r="X111" i="15"/>
  <c r="X103" i="15"/>
  <c r="Q45" i="15"/>
  <c r="R45" i="15" s="1"/>
  <c r="S30" i="15"/>
  <c r="Q404" i="15"/>
  <c r="R404" i="15" s="1"/>
  <c r="Q357" i="15"/>
  <c r="R357" i="15" s="1"/>
  <c r="Q279" i="15"/>
  <c r="R279" i="15" s="1"/>
  <c r="X242" i="15"/>
  <c r="Q190" i="15"/>
  <c r="R190" i="15" s="1"/>
  <c r="X94" i="15"/>
  <c r="Q70" i="15"/>
  <c r="R70" i="15" s="1"/>
  <c r="X428" i="15"/>
  <c r="Q446" i="15"/>
  <c r="R446" i="15" s="1"/>
  <c r="Q419" i="15"/>
  <c r="R419" i="15" s="1"/>
  <c r="Q397" i="15"/>
  <c r="R397" i="15" s="1"/>
  <c r="Q389" i="15"/>
  <c r="R389" i="15" s="1"/>
  <c r="S395" i="15"/>
  <c r="Q368" i="15"/>
  <c r="R368" i="15" s="1"/>
  <c r="Q365" i="15"/>
  <c r="R365" i="15" s="1"/>
  <c r="Q452" i="15"/>
  <c r="R452" i="15" s="1"/>
  <c r="Q374" i="15"/>
  <c r="R374" i="15" s="1"/>
  <c r="Q387" i="15"/>
  <c r="R387" i="15" s="1"/>
  <c r="X360" i="15"/>
  <c r="Q355" i="15"/>
  <c r="R355" i="15" s="1"/>
  <c r="Q347" i="15"/>
  <c r="R347" i="15" s="1"/>
  <c r="S439" i="15"/>
  <c r="Q333" i="15"/>
  <c r="R333" i="15" s="1"/>
  <c r="X371" i="15"/>
  <c r="Q342" i="15"/>
  <c r="R342" i="15" s="1"/>
  <c r="S363" i="15"/>
  <c r="Q276" i="15"/>
  <c r="R276" i="15" s="1"/>
  <c r="S321" i="15"/>
  <c r="X339" i="15"/>
  <c r="X276" i="15"/>
  <c r="Q345" i="15"/>
  <c r="R345" i="15" s="1"/>
  <c r="X312" i="15"/>
  <c r="Q281" i="15"/>
  <c r="R281" i="15" s="1"/>
  <c r="X272" i="15"/>
  <c r="S294" i="15"/>
  <c r="X269" i="15"/>
  <c r="Q262" i="15"/>
  <c r="R262" i="15" s="1"/>
  <c r="X228" i="15"/>
  <c r="S232" i="15"/>
  <c r="Q246" i="15"/>
  <c r="R246" i="15" s="1"/>
  <c r="Q218" i="15"/>
  <c r="R218" i="15" s="1"/>
  <c r="Q193" i="15"/>
  <c r="R193" i="15" s="1"/>
  <c r="X234" i="15"/>
  <c r="Q210" i="15"/>
  <c r="R210" i="15" s="1"/>
  <c r="Q229" i="15"/>
  <c r="R229" i="15" s="1"/>
  <c r="X193" i="15"/>
  <c r="X250" i="15"/>
  <c r="S185" i="15"/>
  <c r="X203" i="15"/>
  <c r="X152" i="15"/>
  <c r="X133" i="15"/>
  <c r="Q176" i="15"/>
  <c r="R176" i="15" s="1"/>
  <c r="S159" i="15"/>
  <c r="X163" i="15"/>
  <c r="Q129" i="15"/>
  <c r="R129" i="15" s="1"/>
  <c r="S102" i="15"/>
  <c r="X66" i="15"/>
  <c r="Q145" i="15"/>
  <c r="R145" i="15" s="1"/>
  <c r="X122" i="15"/>
  <c r="Q146" i="15"/>
  <c r="R146" i="15" s="1"/>
  <c r="X162" i="15"/>
  <c r="S113" i="15"/>
  <c r="Q133" i="15"/>
  <c r="R133" i="15" s="1"/>
  <c r="S101" i="15"/>
  <c r="S15" i="15"/>
  <c r="S79" i="15"/>
  <c r="S32" i="15"/>
  <c r="S16" i="15"/>
  <c r="Q49" i="15"/>
  <c r="R49" i="15" s="1"/>
  <c r="S54" i="15"/>
  <c r="X36" i="15"/>
  <c r="S17" i="15"/>
  <c r="S67" i="15"/>
  <c r="S55" i="15"/>
  <c r="S35" i="15"/>
  <c r="Q132" i="15"/>
  <c r="R132" i="15" s="1"/>
  <c r="S75" i="15"/>
  <c r="X62" i="15"/>
  <c r="Q244" i="15"/>
  <c r="R244" i="15" s="1"/>
  <c r="X52" i="15"/>
  <c r="Q92" i="15"/>
  <c r="R92" i="15" s="1"/>
  <c r="X70" i="15"/>
  <c r="X25" i="15"/>
  <c r="S36" i="15"/>
  <c r="Q410" i="15"/>
  <c r="R410" i="15" s="1"/>
  <c r="Q414" i="15"/>
  <c r="R414" i="15" s="1"/>
  <c r="Q299" i="15"/>
  <c r="R299" i="15" s="1"/>
  <c r="Q283" i="15"/>
  <c r="R283" i="15" s="1"/>
  <c r="X453" i="15"/>
  <c r="X450" i="15"/>
  <c r="X439" i="15"/>
  <c r="Q428" i="15"/>
  <c r="R428" i="15" s="1"/>
  <c r="X438" i="15"/>
  <c r="Q400" i="15"/>
  <c r="R400" i="15" s="1"/>
  <c r="X444" i="15"/>
  <c r="X442" i="15"/>
  <c r="X437" i="15"/>
  <c r="X378" i="15"/>
  <c r="Q394" i="15"/>
  <c r="R394" i="15" s="1"/>
  <c r="Q383" i="15"/>
  <c r="R383" i="15" s="1"/>
  <c r="X344" i="15"/>
  <c r="X375" i="15"/>
  <c r="X379" i="15"/>
  <c r="S364" i="15"/>
  <c r="Q353" i="15"/>
  <c r="R353" i="15" s="1"/>
  <c r="X305" i="15"/>
  <c r="Q303" i="15"/>
  <c r="R303" i="15" s="1"/>
  <c r="Q339" i="15"/>
  <c r="R339" i="15" s="1"/>
  <c r="Q320" i="15"/>
  <c r="R320" i="15" s="1"/>
  <c r="Q291" i="15"/>
  <c r="R291" i="15" s="1"/>
  <c r="Q343" i="15"/>
  <c r="R343" i="15" s="1"/>
  <c r="S264" i="15"/>
  <c r="X220" i="15"/>
  <c r="Q254" i="15"/>
  <c r="R254" i="15" s="1"/>
  <c r="Q228" i="15"/>
  <c r="R228" i="15" s="1"/>
  <c r="Q237" i="15"/>
  <c r="R237" i="15" s="1"/>
  <c r="Q215" i="15"/>
  <c r="R215" i="15" s="1"/>
  <c r="S258" i="15"/>
  <c r="Q166" i="15"/>
  <c r="R166" i="15" s="1"/>
  <c r="Q168" i="15"/>
  <c r="R168" i="15" s="1"/>
  <c r="Q138" i="15"/>
  <c r="R138" i="15" s="1"/>
  <c r="S116" i="15"/>
  <c r="X101" i="15"/>
  <c r="X58" i="15"/>
  <c r="Q182" i="15"/>
  <c r="R182" i="15" s="1"/>
  <c r="Q160" i="15"/>
  <c r="R160" i="15" s="1"/>
  <c r="X142" i="15"/>
  <c r="S143" i="15"/>
  <c r="Q188" i="15"/>
  <c r="R188" i="15" s="1"/>
  <c r="Q64" i="15"/>
  <c r="R64" i="15" s="1"/>
  <c r="Q52" i="15"/>
  <c r="R52" i="15" s="1"/>
  <c r="X121" i="15"/>
  <c r="Q72" i="15"/>
  <c r="R72" i="15" s="1"/>
  <c r="Q154" i="15"/>
  <c r="R154" i="15" s="1"/>
  <c r="S122" i="15"/>
  <c r="S34" i="15"/>
  <c r="S50" i="15"/>
  <c r="Q147" i="15"/>
  <c r="R147" i="15" s="1"/>
  <c r="X108" i="15"/>
  <c r="X100" i="15"/>
  <c r="X82" i="15"/>
  <c r="S108" i="15"/>
  <c r="S87" i="15"/>
  <c r="X43" i="15"/>
  <c r="X13" i="15"/>
  <c r="L4" i="14"/>
  <c r="M4" i="14" s="1"/>
  <c r="N4" i="14" s="1"/>
  <c r="J459" i="14"/>
  <c r="S224" i="14" l="1"/>
  <c r="S277" i="14"/>
  <c r="S130" i="14"/>
  <c r="S275" i="14"/>
  <c r="S137" i="14"/>
  <c r="S40" i="14"/>
  <c r="S252" i="14"/>
  <c r="S437" i="14"/>
  <c r="S293" i="14"/>
  <c r="S30" i="14"/>
  <c r="S328" i="14"/>
  <c r="S168" i="14"/>
  <c r="S357" i="14"/>
  <c r="S393" i="14"/>
  <c r="S160" i="14"/>
  <c r="S423" i="14"/>
  <c r="S71" i="14"/>
  <c r="S53" i="14"/>
  <c r="S289" i="14"/>
  <c r="S190" i="14"/>
  <c r="S120" i="14"/>
  <c r="S435" i="14"/>
  <c r="S214" i="14"/>
  <c r="S57" i="14"/>
  <c r="S385" i="14"/>
  <c r="S377" i="14"/>
  <c r="S281" i="14"/>
  <c r="S438" i="14"/>
  <c r="S162" i="14"/>
  <c r="S205" i="14"/>
  <c r="S135" i="14"/>
  <c r="S142" i="14"/>
  <c r="S187" i="14"/>
  <c r="S288" i="14"/>
  <c r="S301" i="14"/>
  <c r="S129" i="14"/>
  <c r="S55" i="14"/>
  <c r="S274" i="14"/>
  <c r="S447" i="14"/>
  <c r="S356" i="14"/>
  <c r="S344" i="14"/>
  <c r="S444" i="14"/>
  <c r="S99" i="14"/>
  <c r="S188" i="14"/>
  <c r="S157" i="14"/>
  <c r="S422" i="14"/>
  <c r="S425" i="14"/>
  <c r="S45" i="14"/>
  <c r="S134" i="14"/>
  <c r="S189" i="14"/>
  <c r="S282" i="14"/>
  <c r="S146" i="14"/>
  <c r="S115" i="14"/>
  <c r="S269" i="14"/>
  <c r="S126" i="14"/>
  <c r="S173" i="14"/>
  <c r="S77" i="14"/>
  <c r="S299" i="14"/>
  <c r="S105" i="14"/>
  <c r="S15" i="14"/>
  <c r="S266" i="14"/>
  <c r="S44" i="14"/>
  <c r="S93" i="14"/>
  <c r="S73" i="14"/>
  <c r="S367" i="14"/>
  <c r="S325" i="14"/>
  <c r="S183" i="14"/>
  <c r="S314" i="14"/>
  <c r="S107" i="14"/>
  <c r="S39" i="14"/>
  <c r="S273" i="14"/>
  <c r="S238" i="14"/>
  <c r="S395" i="14"/>
  <c r="S164" i="14"/>
  <c r="S81" i="14"/>
  <c r="S23" i="14"/>
  <c r="S390" i="14"/>
  <c r="S354" i="14"/>
  <c r="S35" i="14"/>
  <c r="S371" i="14"/>
  <c r="S58" i="14"/>
  <c r="S74" i="14"/>
  <c r="S67" i="14"/>
  <c r="S191" i="14"/>
  <c r="S450" i="14"/>
  <c r="S177" i="14"/>
  <c r="S180" i="14"/>
  <c r="S353" i="14"/>
  <c r="S32" i="14"/>
  <c r="S352" i="14"/>
  <c r="S265" i="14"/>
  <c r="S409" i="14"/>
  <c r="S64" i="14"/>
  <c r="S320" i="14"/>
  <c r="S182" i="14"/>
  <c r="S25" i="14"/>
  <c r="S63" i="14"/>
  <c r="S448" i="14"/>
  <c r="S251" i="14"/>
  <c r="S369" i="14"/>
  <c r="S128" i="14"/>
  <c r="S139" i="14"/>
  <c r="S165" i="14"/>
  <c r="S91" i="14"/>
  <c r="S376" i="14"/>
  <c r="S322" i="14"/>
  <c r="S313" i="14"/>
  <c r="S147" i="14"/>
  <c r="S284" i="14"/>
  <c r="S248" i="14"/>
  <c r="S114" i="14"/>
  <c r="S333" i="14"/>
  <c r="S286" i="14"/>
  <c r="S171" i="14"/>
  <c r="S335" i="14"/>
  <c r="S232" i="14"/>
  <c r="S131" i="14"/>
  <c r="S351" i="14"/>
  <c r="S236" i="14"/>
  <c r="S84" i="14"/>
  <c r="S38" i="14"/>
  <c r="S366" i="14"/>
  <c r="S431" i="14"/>
  <c r="S427" i="14"/>
  <c r="S242" i="14"/>
  <c r="S326" i="14"/>
  <c r="S207" i="14"/>
  <c r="S382" i="14"/>
  <c r="S341" i="14"/>
  <c r="S241" i="14"/>
  <c r="S123" i="14"/>
  <c r="S401" i="14"/>
  <c r="S96" i="14"/>
  <c r="S223" i="14"/>
  <c r="S98" i="14"/>
  <c r="S59" i="14"/>
  <c r="S419" i="14"/>
  <c r="S294" i="14"/>
  <c r="S384" i="14"/>
  <c r="S267" i="14"/>
  <c r="S16" i="14"/>
  <c r="S302" i="14"/>
  <c r="S212" i="14"/>
  <c r="S402" i="14"/>
  <c r="I458" i="14"/>
  <c r="I460" i="14" s="1"/>
  <c r="S387" i="14"/>
  <c r="S70" i="14"/>
  <c r="S399" i="14"/>
  <c r="S79" i="14"/>
  <c r="S29" i="14"/>
  <c r="S27" i="14"/>
  <c r="S206" i="14"/>
  <c r="S342" i="14"/>
  <c r="S305" i="14"/>
  <c r="S319" i="14"/>
  <c r="S230" i="14"/>
  <c r="S194" i="14"/>
  <c r="S118" i="14"/>
  <c r="S316" i="14"/>
  <c r="S368" i="14"/>
  <c r="S186" i="14"/>
  <c r="S62" i="14"/>
  <c r="S150" i="14"/>
  <c r="S410" i="14"/>
  <c r="S445" i="14"/>
  <c r="S392" i="14"/>
  <c r="S196" i="14"/>
  <c r="S247" i="14"/>
  <c r="S113" i="14"/>
  <c r="S31" i="14"/>
  <c r="S349" i="14"/>
  <c r="S260" i="14"/>
  <c r="S231" i="14"/>
  <c r="S103" i="14"/>
  <c r="S283" i="14"/>
  <c r="S199" i="14"/>
  <c r="S138" i="14"/>
  <c r="S154" i="14"/>
  <c r="S243" i="14"/>
  <c r="Q7" i="14"/>
  <c r="R7" i="14" s="1"/>
  <c r="S246" i="14"/>
  <c r="S163" i="14"/>
  <c r="S22" i="14"/>
  <c r="Q5" i="14"/>
  <c r="R5" i="14" s="1"/>
  <c r="S90" i="14"/>
  <c r="S372" i="14"/>
  <c r="S153" i="14"/>
  <c r="S363" i="14"/>
  <c r="S375" i="14"/>
  <c r="S213" i="14"/>
  <c r="T7" i="14"/>
  <c r="U7" i="14" s="1"/>
  <c r="S340" i="14"/>
  <c r="S443" i="14"/>
  <c r="S396" i="14"/>
  <c r="S106" i="14"/>
  <c r="S388" i="14"/>
  <c r="S391" i="14"/>
  <c r="S380" i="14"/>
  <c r="S197" i="14"/>
  <c r="S329" i="14"/>
  <c r="S323" i="14"/>
  <c r="S348" i="14"/>
  <c r="S245" i="14"/>
  <c r="S136" i="14"/>
  <c r="S155" i="14"/>
  <c r="S449" i="14"/>
  <c r="S229" i="14"/>
  <c r="S145" i="14"/>
  <c r="S379" i="14"/>
  <c r="S400" i="14"/>
  <c r="S360" i="14"/>
  <c r="S264" i="14"/>
  <c r="S204" i="14"/>
  <c r="S170" i="14"/>
  <c r="S404" i="14"/>
  <c r="S167" i="14"/>
  <c r="S121" i="14"/>
  <c r="S86" i="14"/>
  <c r="S49" i="14"/>
  <c r="S152" i="14"/>
  <c r="S254" i="14"/>
  <c r="S412" i="14"/>
  <c r="S276" i="14"/>
  <c r="S172" i="14"/>
  <c r="S47" i="14"/>
  <c r="S272" i="14"/>
  <c r="S417" i="14"/>
  <c r="S327" i="14"/>
  <c r="S140" i="14"/>
  <c r="S411" i="14"/>
  <c r="S332" i="14"/>
  <c r="S310" i="14"/>
  <c r="S215" i="14"/>
  <c r="S161" i="14"/>
  <c r="S451" i="14"/>
  <c r="S307" i="14"/>
  <c r="S89" i="14"/>
  <c r="S83" i="14"/>
  <c r="S346" i="14"/>
  <c r="S255" i="14"/>
  <c r="S222" i="14"/>
  <c r="S101" i="14"/>
  <c r="S52" i="14"/>
  <c r="S291" i="14"/>
  <c r="S92" i="14"/>
  <c r="S43" i="14"/>
  <c r="S257" i="14"/>
  <c r="S122" i="14"/>
  <c r="S19" i="14"/>
  <c r="S426" i="14"/>
  <c r="T5" i="14"/>
  <c r="U5" i="14" s="1"/>
  <c r="S453" i="14"/>
  <c r="S309" i="14"/>
  <c r="S198" i="14"/>
  <c r="S239" i="14"/>
  <c r="S24" i="14"/>
  <c r="S374" i="14"/>
  <c r="S295" i="14"/>
  <c r="S256" i="14"/>
  <c r="S176" i="14"/>
  <c r="S420" i="14"/>
  <c r="S331" i="14"/>
  <c r="S151" i="14"/>
  <c r="S398" i="14"/>
  <c r="S298" i="14"/>
  <c r="S350" i="14"/>
  <c r="S343" i="14"/>
  <c r="S297" i="14"/>
  <c r="S221" i="14"/>
  <c r="S210" i="14"/>
  <c r="S383" i="14"/>
  <c r="J461" i="15" a="1"/>
  <c r="J461" i="15" s="1"/>
  <c r="X55" i="15"/>
  <c r="X51" i="15"/>
  <c r="X41" i="15"/>
  <c r="S28" i="15"/>
  <c r="X47" i="15"/>
  <c r="V42" i="15"/>
  <c r="W42" i="15" s="1"/>
  <c r="V60" i="15"/>
  <c r="W60" i="15" s="1"/>
  <c r="V57" i="15"/>
  <c r="W57" i="15" s="1"/>
  <c r="X53" i="15"/>
  <c r="G465" i="15"/>
  <c r="S5" i="15"/>
  <c r="H465" i="15"/>
  <c r="V22" i="15"/>
  <c r="W22" i="15" s="1"/>
  <c r="V31" i="15"/>
  <c r="W31" i="15" s="1"/>
  <c r="V39" i="15"/>
  <c r="W39" i="15" s="1"/>
  <c r="V29" i="15"/>
  <c r="W29" i="15" s="1"/>
  <c r="V9" i="15"/>
  <c r="W9" i="15" s="1"/>
  <c r="S9" i="15"/>
  <c r="V16" i="15"/>
  <c r="J458" i="15"/>
  <c r="J460" i="15" s="1"/>
  <c r="G460" i="15"/>
  <c r="S196" i="15"/>
  <c r="S426" i="15"/>
  <c r="S193" i="15"/>
  <c r="S63" i="15"/>
  <c r="S48" i="15"/>
  <c r="S134" i="15"/>
  <c r="S414" i="15"/>
  <c r="S447" i="15"/>
  <c r="S244" i="15"/>
  <c r="S251" i="15"/>
  <c r="S370" i="15"/>
  <c r="S342" i="15"/>
  <c r="S180" i="15"/>
  <c r="S178" i="15"/>
  <c r="S436" i="15"/>
  <c r="S45" i="15"/>
  <c r="S374" i="15"/>
  <c r="S411" i="15"/>
  <c r="S199" i="15"/>
  <c r="S190" i="15"/>
  <c r="S283" i="15"/>
  <c r="S333" i="15"/>
  <c r="S77" i="15"/>
  <c r="S182" i="15"/>
  <c r="S365" i="15"/>
  <c r="S357" i="15"/>
  <c r="S241" i="15"/>
  <c r="S275" i="15"/>
  <c r="S207" i="15"/>
  <c r="S291" i="15"/>
  <c r="S218" i="15"/>
  <c r="S448" i="15"/>
  <c r="S412" i="15"/>
  <c r="S259" i="15"/>
  <c r="S366" i="15"/>
  <c r="S308" i="15"/>
  <c r="S228" i="15"/>
  <c r="S320" i="15"/>
  <c r="S355" i="15"/>
  <c r="S416" i="15"/>
  <c r="S315" i="15"/>
  <c r="S329" i="15"/>
  <c r="S288" i="15"/>
  <c r="X5" i="15"/>
  <c r="S396" i="15"/>
  <c r="S74" i="15"/>
  <c r="S166" i="15"/>
  <c r="S383" i="15"/>
  <c r="S176" i="15"/>
  <c r="S345" i="15"/>
  <c r="S389" i="15"/>
  <c r="S70" i="15"/>
  <c r="S253" i="15"/>
  <c r="S382" i="15"/>
  <c r="S130" i="15"/>
  <c r="S221" i="15"/>
  <c r="S326" i="15"/>
  <c r="S226" i="15"/>
  <c r="S394" i="15"/>
  <c r="S314" i="15"/>
  <c r="S147" i="15"/>
  <c r="S52" i="15"/>
  <c r="S339" i="15"/>
  <c r="S129" i="15"/>
  <c r="S404" i="15"/>
  <c r="S249" i="15"/>
  <c r="S84" i="15"/>
  <c r="S273" i="15"/>
  <c r="S256" i="15"/>
  <c r="S311" i="15"/>
  <c r="S62" i="15"/>
  <c r="S306" i="15"/>
  <c r="S325" i="15"/>
  <c r="S391" i="15"/>
  <c r="S265" i="15"/>
  <c r="S157" i="15"/>
  <c r="S71" i="15"/>
  <c r="S146" i="15"/>
  <c r="S238" i="15"/>
  <c r="S408" i="15"/>
  <c r="S257" i="15"/>
  <c r="S128" i="15"/>
  <c r="S285" i="15"/>
  <c r="S237" i="15"/>
  <c r="S428" i="15"/>
  <c r="S299" i="15"/>
  <c r="S200" i="15"/>
  <c r="S398" i="15"/>
  <c r="S260" i="15"/>
  <c r="S405" i="15"/>
  <c r="S371" i="15"/>
  <c r="S307" i="15"/>
  <c r="S61" i="15"/>
  <c r="S145" i="15"/>
  <c r="S246" i="15"/>
  <c r="S279" i="15"/>
  <c r="S278" i="15"/>
  <c r="S153" i="15"/>
  <c r="S44" i="15"/>
  <c r="S392" i="15"/>
  <c r="S179" i="15"/>
  <c r="S204" i="15"/>
  <c r="S233" i="15"/>
  <c r="S295" i="15"/>
  <c r="S378" i="15"/>
  <c r="S297" i="15"/>
  <c r="S216" i="15"/>
  <c r="S160" i="15"/>
  <c r="S163" i="15"/>
  <c r="S93" i="15"/>
  <c r="S85" i="15"/>
  <c r="G458" i="14"/>
  <c r="G460" i="14" s="1"/>
  <c r="S347" i="15"/>
  <c r="S444" i="15"/>
  <c r="S82" i="15"/>
  <c r="U4" i="15"/>
  <c r="S242" i="15"/>
  <c r="S403" i="15"/>
  <c r="S434" i="15"/>
  <c r="S338" i="15"/>
  <c r="S142" i="15"/>
  <c r="S131" i="15"/>
  <c r="S230" i="15"/>
  <c r="S53" i="15"/>
  <c r="S170" i="15"/>
  <c r="S171" i="15"/>
  <c r="S248" i="15"/>
  <c r="S225" i="15"/>
  <c r="S286" i="15"/>
  <c r="S270" i="15"/>
  <c r="S155" i="15"/>
  <c r="S424" i="15"/>
  <c r="H458" i="14"/>
  <c r="H460" i="14" s="1"/>
  <c r="S64" i="15"/>
  <c r="S168" i="15"/>
  <c r="S343" i="15"/>
  <c r="S303" i="15"/>
  <c r="S400" i="15"/>
  <c r="S410" i="15"/>
  <c r="S262" i="15"/>
  <c r="S452" i="15"/>
  <c r="S397" i="15"/>
  <c r="S186" i="15"/>
  <c r="S240" i="15"/>
  <c r="S305" i="15"/>
  <c r="S399" i="15"/>
  <c r="S56" i="15"/>
  <c r="R4" i="15"/>
  <c r="H467" i="15" s="1" a="1"/>
  <c r="H467" i="15" s="1"/>
  <c r="G471" i="15"/>
  <c r="S300" i="15"/>
  <c r="S375" i="15"/>
  <c r="S235" i="15"/>
  <c r="S224" i="15"/>
  <c r="S208" i="15"/>
  <c r="S312" i="15"/>
  <c r="S359" i="15"/>
  <c r="S154" i="15"/>
  <c r="S152" i="15"/>
  <c r="S282" i="15"/>
  <c r="S137" i="15"/>
  <c r="S202" i="15"/>
  <c r="S385" i="15"/>
  <c r="S161" i="15"/>
  <c r="S298" i="15"/>
  <c r="S379" i="15"/>
  <c r="S407" i="15"/>
  <c r="S158" i="15"/>
  <c r="S222" i="15"/>
  <c r="S402" i="15"/>
  <c r="S136" i="15"/>
  <c r="S425" i="15"/>
  <c r="S72" i="15"/>
  <c r="S188" i="15"/>
  <c r="S254" i="15"/>
  <c r="S353" i="15"/>
  <c r="S133" i="15"/>
  <c r="S229" i="15"/>
  <c r="S387" i="15"/>
  <c r="S368" i="15"/>
  <c r="S419" i="15"/>
  <c r="S236" i="15"/>
  <c r="S269" i="15"/>
  <c r="S432" i="15"/>
  <c r="S413" i="15"/>
  <c r="S90" i="15"/>
  <c r="S165" i="15"/>
  <c r="S250" i="15"/>
  <c r="S317" i="15"/>
  <c r="S429" i="15"/>
  <c r="S301" i="15"/>
  <c r="S415" i="15"/>
  <c r="S139" i="15"/>
  <c r="S220" i="15"/>
  <c r="S287" i="15"/>
  <c r="S349" i="15"/>
  <c r="S438" i="15"/>
  <c r="S173" i="15"/>
  <c r="S144" i="15"/>
  <c r="S261" i="15"/>
  <c r="S453" i="15"/>
  <c r="S194" i="15"/>
  <c r="S420" i="15"/>
  <c r="S138" i="15"/>
  <c r="S215" i="15"/>
  <c r="S92" i="15"/>
  <c r="S132" i="15"/>
  <c r="S49" i="15"/>
  <c r="S210" i="15"/>
  <c r="S281" i="15"/>
  <c r="S276" i="15"/>
  <c r="S446" i="15"/>
  <c r="S162" i="15"/>
  <c r="S367" i="15"/>
  <c r="S421" i="15"/>
  <c r="S440" i="15"/>
  <c r="S284" i="15"/>
  <c r="S293" i="15"/>
  <c r="S406" i="15"/>
  <c r="S449" i="15"/>
  <c r="S189" i="15"/>
  <c r="S289" i="15"/>
  <c r="S351" i="15"/>
  <c r="S192" i="15"/>
  <c r="S150" i="15"/>
  <c r="S184" i="15"/>
  <c r="S245" i="15"/>
  <c r="S390" i="15"/>
  <c r="S174" i="15"/>
  <c r="S266" i="15"/>
  <c r="S337" i="15"/>
  <c r="S442" i="15"/>
  <c r="Q4" i="14"/>
  <c r="R4" i="14" s="1"/>
  <c r="G468" i="14" a="1"/>
  <c r="G468" i="14" s="1"/>
  <c r="S5" i="14" l="1"/>
  <c r="S7" i="14"/>
  <c r="V5" i="14"/>
  <c r="W5" i="14" s="1"/>
  <c r="V7" i="14"/>
  <c r="W7" i="14" s="1"/>
  <c r="J461" i="14" a="1"/>
  <c r="J461" i="14" s="1"/>
  <c r="J462" i="15"/>
  <c r="X57" i="15"/>
  <c r="X42" i="15"/>
  <c r="X60" i="15"/>
  <c r="I465" i="15"/>
  <c r="J465" i="15" s="1"/>
  <c r="X29" i="15"/>
  <c r="X39" i="15"/>
  <c r="X31" i="15"/>
  <c r="X22" i="15"/>
  <c r="X9" i="15"/>
  <c r="W16" i="15"/>
  <c r="G474" i="15"/>
  <c r="J458" i="14"/>
  <c r="J460" i="14" s="1"/>
  <c r="H471" i="15"/>
  <c r="S4" i="15"/>
  <c r="V4" i="15"/>
  <c r="G480" i="15" s="1"/>
  <c r="V4" i="14"/>
  <c r="W4" i="14" s="1"/>
  <c r="S4" i="14"/>
  <c r="G475" i="14"/>
  <c r="G471" i="14"/>
  <c r="H466" i="14"/>
  <c r="I466" i="14"/>
  <c r="G466" i="14"/>
  <c r="H475" i="14"/>
  <c r="H480" i="14" l="1"/>
  <c r="X7" i="14"/>
  <c r="X5" i="14"/>
  <c r="J462" i="14"/>
  <c r="H474" i="15"/>
  <c r="X16" i="15"/>
  <c r="I474" i="15" s="1"/>
  <c r="W4" i="15"/>
  <c r="X4" i="15" s="1"/>
  <c r="G476" i="15" a="1"/>
  <c r="G476" i="15" s="1"/>
  <c r="I471" i="15"/>
  <c r="I467" i="15" a="1"/>
  <c r="I467" i="15" s="1"/>
  <c r="J467" i="15" s="1"/>
  <c r="X4" i="14"/>
  <c r="I480" i="14" s="1"/>
  <c r="G480" i="14"/>
  <c r="H471" i="14"/>
  <c r="H483" i="14" s="1"/>
  <c r="H468" i="14" a="1"/>
  <c r="H468" i="14" s="1"/>
  <c r="I471" i="14"/>
  <c r="J466" i="14"/>
  <c r="I468" i="14" a="1"/>
  <c r="I468" i="14" s="1"/>
  <c r="I475" i="14"/>
  <c r="J475" i="14" s="1"/>
  <c r="G477" i="14" a="1"/>
  <c r="G477" i="14" s="1"/>
  <c r="H477" i="14" a="1"/>
  <c r="H477" i="14" s="1"/>
  <c r="I477" i="14" a="1"/>
  <c r="I477" i="14" s="1"/>
  <c r="J474" i="15" l="1"/>
  <c r="I476" i="15" a="1"/>
  <c r="I476" i="15" s="1"/>
  <c r="I480" i="15"/>
  <c r="I483" i="15" s="1"/>
  <c r="H476" i="15" a="1"/>
  <c r="H476" i="15" s="1"/>
  <c r="H480" i="15"/>
  <c r="J471" i="15"/>
  <c r="J471" i="14"/>
  <c r="J468" i="14"/>
  <c r="J477" i="14"/>
  <c r="I483" i="14"/>
  <c r="J480" i="14"/>
  <c r="J476" i="15" l="1"/>
  <c r="J480" i="15"/>
  <c r="J483" i="15" s="1"/>
  <c r="H483" i="15"/>
  <c r="J483" i="1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<sst xmlns="http://schemas.openxmlformats.org/spreadsheetml/2006/main" count="465" uniqueCount="163">
  <si>
    <t>FTE</t>
  </si>
  <si>
    <t>Filter</t>
  </si>
  <si>
    <t>EMPLOYEE INFORMATION</t>
  </si>
  <si>
    <t>Projected Salary Component</t>
  </si>
  <si>
    <t>#</t>
  </si>
  <si>
    <t>Total</t>
  </si>
  <si>
    <t>Reference</t>
  </si>
  <si>
    <t>Time</t>
  </si>
  <si>
    <t>Educator (RECE)</t>
  </si>
  <si>
    <t>Educator (Non-RECE)</t>
  </si>
  <si>
    <t>Supervisor (RECE)</t>
  </si>
  <si>
    <t>Supervisor (Non-RECE)</t>
  </si>
  <si>
    <t>Associate Supervisor (RECE)</t>
  </si>
  <si>
    <t>Associate Supervisor (Non-RECE)</t>
  </si>
  <si>
    <t>Subtotal</t>
  </si>
  <si>
    <t>Position Type</t>
  </si>
  <si>
    <t>Enrolled</t>
  </si>
  <si>
    <t xml:space="preserve">
Eligibility Status</t>
  </si>
  <si>
    <t xml:space="preserve">
Eligibility Rate per Hour ($)</t>
  </si>
  <si>
    <t xml:space="preserve">Eligibility Status </t>
  </si>
  <si>
    <t xml:space="preserve">Eligibility Rate per Hour ($) </t>
  </si>
  <si>
    <t xml:space="preserve">FTE </t>
  </si>
  <si>
    <t>Salary Component</t>
  </si>
  <si>
    <t xml:space="preserve">Salary Component </t>
  </si>
  <si>
    <t>WAGE ENHANCEMENT GRANT (WEG)</t>
  </si>
  <si>
    <t xml:space="preserve">Eligibility Status    </t>
  </si>
  <si>
    <t xml:space="preserve">Eligibility Rate per Hour ($)    </t>
  </si>
  <si>
    <t xml:space="preserve">FTE    </t>
  </si>
  <si>
    <t xml:space="preserve">Salary Component    </t>
  </si>
  <si>
    <t>Educators - RECE</t>
  </si>
  <si>
    <t>Supervisors - RECE</t>
  </si>
  <si>
    <t>Home Visitors - RECE</t>
  </si>
  <si>
    <t>0 to 5</t>
  </si>
  <si>
    <t>6 to 12</t>
  </si>
  <si>
    <t>Primary age group served</t>
  </si>
  <si>
    <t>Age Group Served</t>
  </si>
  <si>
    <t>Fully Eligible</t>
  </si>
  <si>
    <t>Partially Eligible</t>
  </si>
  <si>
    <t>Wage Enhancement Grant
(WEG)</t>
  </si>
  <si>
    <t>Projected Statutory Benefit Component</t>
  </si>
  <si>
    <t>Length of Service</t>
  </si>
  <si>
    <t>Under 1 Year</t>
  </si>
  <si>
    <t>1 - 3 Years</t>
  </si>
  <si>
    <t>4 - 7 Years</t>
  </si>
  <si>
    <t>8 - 15 Years</t>
  </si>
  <si>
    <t xml:space="preserve">16 - 25 Years </t>
  </si>
  <si>
    <t>Over 25 Years</t>
  </si>
  <si>
    <r>
      <rPr>
        <b/>
        <sz val="12"/>
        <rFont val="Arial"/>
        <family val="2"/>
      </rPr>
      <t xml:space="preserve">Staff Identifier 
(Employee ID or Unique Identifier) </t>
    </r>
    <r>
      <rPr>
        <b/>
        <sz val="11"/>
        <rFont val="Arial"/>
        <family val="2"/>
      </rPr>
      <t xml:space="preserve">
</t>
    </r>
    <r>
      <rPr>
        <sz val="10"/>
        <rFont val="Arial"/>
        <family val="2"/>
      </rPr>
      <t xml:space="preserve">Please list </t>
    </r>
    <r>
      <rPr>
        <b/>
        <sz val="10"/>
        <rFont val="Arial"/>
        <family val="2"/>
      </rPr>
      <t>ALL</t>
    </r>
    <r>
      <rPr>
        <sz val="10"/>
        <rFont val="Arial"/>
        <family val="2"/>
      </rPr>
      <t xml:space="preserve"> employees at your site</t>
    </r>
  </si>
  <si>
    <t>Position Description                         (Select appropriate position from drop-down menu)</t>
  </si>
  <si>
    <t>% of time spent in program supporting children</t>
  </si>
  <si>
    <t>Projected Statutory Benefit Component (Includes Supplemental)</t>
  </si>
  <si>
    <t>OPTIMIZATION SUMMARY</t>
  </si>
  <si>
    <t>Grand Total 
(WEG + WF +AI)</t>
  </si>
  <si>
    <r>
      <t xml:space="preserve">Statutory Benefits Component </t>
    </r>
    <r>
      <rPr>
        <sz val="12"/>
        <rFont val="Arial"/>
        <family val="2"/>
      </rPr>
      <t>(%)</t>
    </r>
  </si>
  <si>
    <r>
      <t xml:space="preserve">Statutory Benefit Component </t>
    </r>
    <r>
      <rPr>
        <sz val="12"/>
        <rFont val="Arial"/>
        <family val="2"/>
      </rPr>
      <t>(up to 17.5%)</t>
    </r>
    <r>
      <rPr>
        <b/>
        <sz val="12"/>
        <rFont val="Arial"/>
        <family val="2"/>
      </rPr>
      <t xml:space="preserve">     </t>
    </r>
  </si>
  <si>
    <r>
      <t xml:space="preserve">Statutory Benefit Component </t>
    </r>
    <r>
      <rPr>
        <sz val="12"/>
        <rFont val="Arial"/>
        <family val="2"/>
      </rPr>
      <t>(up to 17.5%)</t>
    </r>
    <r>
      <rPr>
        <b/>
        <sz val="12"/>
        <rFont val="Arial"/>
        <family val="2"/>
      </rPr>
      <t xml:space="preserve"> </t>
    </r>
  </si>
  <si>
    <r>
      <t xml:space="preserve">Statutory Benefit Component </t>
    </r>
    <r>
      <rPr>
        <sz val="12"/>
        <rFont val="Arial"/>
        <family val="2"/>
      </rPr>
      <t>(up to 17.5%)</t>
    </r>
  </si>
  <si>
    <t>Projected Supplemental Grant Allowance</t>
  </si>
  <si>
    <t>F1S000271</t>
  </si>
  <si>
    <t>F1S000297</t>
  </si>
  <si>
    <t>F1S000432</t>
  </si>
  <si>
    <t>F1S000779</t>
  </si>
  <si>
    <t>F1S000783</t>
  </si>
  <si>
    <t>F1S001322</t>
  </si>
  <si>
    <t>F1S001349</t>
  </si>
  <si>
    <t>F1S001454</t>
  </si>
  <si>
    <t>F1S001523</t>
  </si>
  <si>
    <t>F1S001557</t>
  </si>
  <si>
    <t>F1S001839</t>
  </si>
  <si>
    <t>F1S001848</t>
  </si>
  <si>
    <t>F1S001855</t>
  </si>
  <si>
    <t>F1S001906</t>
  </si>
  <si>
    <t>F1S001945</t>
  </si>
  <si>
    <t>F1S001995</t>
  </si>
  <si>
    <t>F1S002045</t>
  </si>
  <si>
    <t>F1S002057</t>
  </si>
  <si>
    <t>F1S002418</t>
  </si>
  <si>
    <t>F1S002445</t>
  </si>
  <si>
    <t>F1S002572</t>
  </si>
  <si>
    <t>F1S002600</t>
  </si>
  <si>
    <t>F1S002781</t>
  </si>
  <si>
    <t>F1S002825</t>
  </si>
  <si>
    <t>F1S003040</t>
  </si>
  <si>
    <t>F1S003046</t>
  </si>
  <si>
    <t>F1S003100</t>
  </si>
  <si>
    <t>F1S003101</t>
  </si>
  <si>
    <t>F1S003106</t>
  </si>
  <si>
    <t>F1S003109</t>
  </si>
  <si>
    <t>F1S003116</t>
  </si>
  <si>
    <t>F1S003121</t>
  </si>
  <si>
    <t>F1S003241</t>
  </si>
  <si>
    <t>F1S003256</t>
  </si>
  <si>
    <t>F1S003297</t>
  </si>
  <si>
    <t>F1S003302</t>
  </si>
  <si>
    <t>F1S003352</t>
  </si>
  <si>
    <t>F1S003355</t>
  </si>
  <si>
    <t>F1S003361</t>
  </si>
  <si>
    <t>F1S003377</t>
  </si>
  <si>
    <t>F1S003386</t>
  </si>
  <si>
    <t>F1S003413</t>
  </si>
  <si>
    <t>F1S003418</t>
  </si>
  <si>
    <t>F1S003422</t>
  </si>
  <si>
    <t>F1S003432</t>
  </si>
  <si>
    <t>F1S003504</t>
  </si>
  <si>
    <t>F1S003531</t>
  </si>
  <si>
    <t>F1S003535</t>
  </si>
  <si>
    <t>F1S003557</t>
  </si>
  <si>
    <t>F1S003559</t>
  </si>
  <si>
    <t>F1S003568</t>
  </si>
  <si>
    <t>F1S003581</t>
  </si>
  <si>
    <t>F1S003585</t>
  </si>
  <si>
    <t>F1S003596</t>
  </si>
  <si>
    <t>F1S003601</t>
  </si>
  <si>
    <t>F1S003615</t>
  </si>
  <si>
    <t>F1S003632</t>
  </si>
  <si>
    <t>F1S003636</t>
  </si>
  <si>
    <t>F1S003694</t>
  </si>
  <si>
    <t>F1S003703</t>
  </si>
  <si>
    <t>F1S003704</t>
  </si>
  <si>
    <t>F1S003705</t>
  </si>
  <si>
    <t>F1S003713</t>
  </si>
  <si>
    <t>F1S003719</t>
  </si>
  <si>
    <t>F1S003721</t>
  </si>
  <si>
    <t>F1S003732</t>
  </si>
  <si>
    <t>F1S003737</t>
  </si>
  <si>
    <t>F1S003799</t>
  </si>
  <si>
    <t>F1S003802</t>
  </si>
  <si>
    <t>F1S003811</t>
  </si>
  <si>
    <t>CWELCC ANNUAL INCREASE (AI)</t>
  </si>
  <si>
    <t>CWELCC WAGE FLOOR (WF)</t>
  </si>
  <si>
    <r>
      <t xml:space="preserve">Estimated # of Hours To Be Worked 
</t>
    </r>
    <r>
      <rPr>
        <sz val="12"/>
        <rFont val="Arial"/>
        <family val="2"/>
      </rPr>
      <t xml:space="preserve"> (Jan 1- Dec 31, 2025)</t>
    </r>
  </si>
  <si>
    <r>
      <t xml:space="preserve">CWELCC Annual Increase
(AI)
</t>
    </r>
    <r>
      <rPr>
        <i/>
        <sz val="12"/>
        <color theme="1"/>
        <rFont val="Arial"/>
        <family val="2"/>
      </rPr>
      <t>Starting January 2023</t>
    </r>
  </si>
  <si>
    <t>CWELCC Wage Floor
(WF)</t>
  </si>
  <si>
    <r>
      <t xml:space="preserve">Base Hourly Wage 
as of Jan 1 2025
</t>
    </r>
    <r>
      <rPr>
        <sz val="12"/>
        <rFont val="Arial"/>
        <family val="2"/>
      </rPr>
      <t>Including GOG portion of wage</t>
    </r>
  </si>
  <si>
    <t>F1S001312</t>
  </si>
  <si>
    <t>F1S003921</t>
  </si>
  <si>
    <t>F1S002717</t>
  </si>
  <si>
    <t>F1S003404</t>
  </si>
  <si>
    <t>F1S003934</t>
  </si>
  <si>
    <t>F1S003830</t>
  </si>
  <si>
    <t>F1S003932</t>
  </si>
  <si>
    <t>F1S003967</t>
  </si>
  <si>
    <t>F1S002981</t>
  </si>
  <si>
    <t>F1S002985</t>
  </si>
  <si>
    <t>F1S002991</t>
  </si>
  <si>
    <t>F1S003724</t>
  </si>
  <si>
    <t>F1S003835</t>
  </si>
  <si>
    <t>F1S003961</t>
  </si>
  <si>
    <t>F1S004027</t>
  </si>
  <si>
    <t xml:space="preserve">6 to 12 </t>
  </si>
  <si>
    <t>RE001-SiteA</t>
  </si>
  <si>
    <t>RE002-SiteB</t>
  </si>
  <si>
    <t>EA001-SiteA</t>
  </si>
  <si>
    <t>RESU001-SiteA</t>
  </si>
  <si>
    <t>EA002-SiteB</t>
  </si>
  <si>
    <t>EA003-SiteB</t>
  </si>
  <si>
    <t>EA004-SiteB</t>
  </si>
  <si>
    <t>EA005-SiteA</t>
  </si>
  <si>
    <t>EA006-SiteA</t>
  </si>
  <si>
    <t>EA007-SiteA</t>
  </si>
  <si>
    <t>EASU001-SiteB</t>
  </si>
  <si>
    <t>Estimated # of Hours To Be Worked 
 (Jan 1- Dec 31, 2026)</t>
  </si>
  <si>
    <r>
      <t xml:space="preserve">Base Hourly Wage 
as of Jan 1 2026
</t>
    </r>
    <r>
      <rPr>
        <sz val="12"/>
        <rFont val="Arial"/>
        <family val="2"/>
      </rPr>
      <t>Including GOG portion of wage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</si>
</sst>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_-&quot;$&quot;* #,##0.00_-;[Red]\-&quot;$&quot;* #,##0.00_-"/>
    <numFmt numFmtId="167" formatCode="&quot;$&quot;#,##0.00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b/>
      <u/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b/>
      <sz val="16"/>
      <color theme="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63"/>
      <name val="Calibri"/>
      <family val="4"/>
      <scheme val="minor"/>
    </font>
    <font>
      <b/>
      <sz val="28"/>
      <color theme="1" tint="0.34998626667073579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Arial"/>
      <family val="2"/>
    </font>
    <font>
      <b/>
      <sz val="12"/>
      <color theme="0"/>
      <name val="Arial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0.399975585192419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7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5" applyNumberFormat="0" applyFill="0" applyAlignment="0" applyProtection="0"/>
    <xf numFmtId="0" fontId="23" fillId="0" borderId="16" applyNumberFormat="0" applyFill="0" applyAlignment="0" applyProtection="0"/>
    <xf numFmtId="0" fontId="24" fillId="0" borderId="17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5" borderId="0" applyNumberFormat="0" applyBorder="0" applyAlignment="0" applyProtection="0"/>
    <xf numFmtId="0" fontId="27" fillId="6" borderId="0" applyNumberFormat="0" applyBorder="0" applyAlignment="0" applyProtection="0"/>
    <xf numFmtId="0" fontId="28" fillId="7" borderId="18" applyNumberFormat="0" applyAlignment="0" applyProtection="0"/>
    <xf numFmtId="0" fontId="29" fillId="8" borderId="19" applyNumberFormat="0" applyAlignment="0" applyProtection="0"/>
    <xf numFmtId="0" fontId="30" fillId="8" borderId="18" applyNumberFormat="0" applyAlignment="0" applyProtection="0"/>
    <xf numFmtId="0" fontId="31" fillId="0" borderId="20" applyNumberFormat="0" applyFill="0" applyAlignment="0" applyProtection="0"/>
    <xf numFmtId="0" fontId="32" fillId="9" borderId="21" applyNumberFormat="0" applyAlignment="0" applyProtection="0"/>
    <xf numFmtId="0" fontId="2" fillId="0" borderId="0" applyNumberFormat="0" applyFill="0" applyBorder="0" applyAlignment="0" applyProtection="0"/>
    <xf numFmtId="0" fontId="1" fillId="10" borderId="22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23" applyNumberFormat="0" applyFill="0" applyAlignment="0" applyProtection="0"/>
    <xf numFmtId="0" fontId="35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5" fillId="34" borderId="0" applyNumberFormat="0" applyBorder="0" applyAlignment="0" applyProtection="0"/>
    <xf numFmtId="0" fontId="12" fillId="0" borderId="0">
      <alignment vertical="top"/>
    </xf>
    <xf numFmtId="0" fontId="12" fillId="0" borderId="0">
      <alignment vertical="top"/>
    </xf>
    <xf numFmtId="0" fontId="37" fillId="0" borderId="0">
      <alignment vertical="top"/>
    </xf>
    <xf numFmtId="0" fontId="12" fillId="0" borderId="0">
      <alignment vertical="top"/>
    </xf>
    <xf numFmtId="0" fontId="1" fillId="0" borderId="0"/>
    <xf numFmtId="0" fontId="12" fillId="0" borderId="0">
      <alignment vertical="top"/>
    </xf>
    <xf numFmtId="0" fontId="36" fillId="0" borderId="0"/>
    <xf numFmtId="0" fontId="16" fillId="0" borderId="0"/>
    <xf numFmtId="0" fontId="32" fillId="11" borderId="24" applyNumberFormat="0" applyAlignment="0" applyProtection="0"/>
    <xf numFmtId="0" fontId="38" fillId="13" borderId="0" applyNumberFormat="0" applyBorder="0" applyAlignment="0" applyProtection="0"/>
    <xf numFmtId="0" fontId="39" fillId="0" borderId="0" applyNumberFormat="0" applyFill="0" applyAlignment="0" applyProtection="0"/>
    <xf numFmtId="0" fontId="40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44" fontId="7" fillId="35" borderId="12">
      <alignment horizontal="center" wrapText="1"/>
    </xf>
    <xf numFmtId="9" fontId="1" fillId="0" borderId="0" applyFont="0" applyFill="0" applyBorder="0" applyAlignment="0" applyProtection="0"/>
  </cellStyleXfs>
  <cellXfs count="129">
    <xf numFmtId="0" fontId="0" fillId="0" borderId="0" xfId="0"/>
    <xf numFmtId="18" fontId="0" fillId="0" borderId="0" xfId="0" applyNumberFormat="1" applyAlignment="1">
      <alignment horizontal="left"/>
    </xf>
    <xf numFmtId="0" fontId="13" fillId="2" borderId="1" xfId="0" applyFont="1" applyFill="1" applyBorder="1"/>
    <xf numFmtId="0" fontId="13" fillId="2" borderId="0" xfId="0" applyFont="1" applyFill="1"/>
    <xf numFmtId="0" fontId="7" fillId="2" borderId="0" xfId="0" applyFont="1" applyFill="1" applyAlignment="1">
      <alignment horizontal="center" wrapText="1"/>
    </xf>
    <xf numFmtId="166" fontId="7" fillId="2" borderId="0" xfId="2" applyNumberFormat="1" applyFont="1" applyFill="1" applyBorder="1" applyAlignment="1" applyProtection="1">
      <alignment horizontal="right" wrapText="1"/>
    </xf>
    <xf numFmtId="43" fontId="7" fillId="2" borderId="0" xfId="1" applyFont="1" applyFill="1" applyBorder="1" applyAlignment="1" applyProtection="1">
      <alignment horizontal="center"/>
    </xf>
    <xf numFmtId="44" fontId="7" fillId="2" borderId="0" xfId="2" applyFont="1" applyFill="1" applyBorder="1" applyAlignment="1" applyProtection="1">
      <alignment horizontal="center" wrapText="1"/>
    </xf>
    <xf numFmtId="0" fontId="7" fillId="2" borderId="0" xfId="0" applyFont="1" applyFill="1"/>
    <xf numFmtId="0" fontId="7" fillId="0" borderId="0" xfId="0" applyFont="1"/>
    <xf numFmtId="0" fontId="8" fillId="2" borderId="1" xfId="0" applyFont="1" applyFill="1" applyBorder="1"/>
    <xf numFmtId="0" fontId="7" fillId="2" borderId="0" xfId="0" applyFont="1" applyFill="1" applyAlignment="1">
      <alignment horizontal="right"/>
    </xf>
    <xf numFmtId="0" fontId="7" fillId="2" borderId="3" xfId="0" applyFont="1" applyFill="1" applyBorder="1"/>
    <xf numFmtId="0" fontId="7" fillId="0" borderId="0" xfId="0" applyFont="1" applyAlignment="1">
      <alignment horizontal="center"/>
    </xf>
    <xf numFmtId="0" fontId="7" fillId="2" borderId="14" xfId="0" applyFont="1" applyFill="1" applyBorder="1"/>
    <xf numFmtId="0" fontId="7" fillId="35" borderId="0" xfId="0" applyFont="1" applyFill="1"/>
    <xf numFmtId="0" fontId="13" fillId="35" borderId="0" xfId="0" applyFont="1" applyFill="1"/>
    <xf numFmtId="0" fontId="34" fillId="0" borderId="0" xfId="0" applyFont="1"/>
    <xf numFmtId="43" fontId="3" fillId="2" borderId="26" xfId="1" applyFont="1" applyFill="1" applyBorder="1" applyAlignment="1" applyProtection="1">
      <alignment horizontal="center" vertical="center"/>
    </xf>
    <xf numFmtId="44" fontId="3" fillId="2" borderId="6" xfId="1" applyNumberFormat="1" applyFont="1" applyFill="1" applyBorder="1" applyAlignment="1" applyProtection="1">
      <alignment horizontal="right" vertical="center"/>
    </xf>
    <xf numFmtId="43" fontId="5" fillId="2" borderId="36" xfId="1" applyFont="1" applyFill="1" applyBorder="1" applyAlignment="1" applyProtection="1">
      <alignment horizontal="center" vertical="center"/>
    </xf>
    <xf numFmtId="44" fontId="5" fillId="2" borderId="41" xfId="1" applyNumberFormat="1" applyFont="1" applyFill="1" applyBorder="1" applyAlignment="1" applyProtection="1">
      <alignment horizontal="center" vertical="center"/>
    </xf>
    <xf numFmtId="44" fontId="5" fillId="2" borderId="37" xfId="1" applyNumberFormat="1" applyFont="1" applyFill="1" applyBorder="1" applyAlignment="1" applyProtection="1">
      <alignment horizontal="center" vertical="center"/>
    </xf>
    <xf numFmtId="0" fontId="14" fillId="36" borderId="5" xfId="0" applyFont="1" applyFill="1" applyBorder="1" applyAlignment="1">
      <alignment horizontal="center" vertical="center" wrapText="1"/>
    </xf>
    <xf numFmtId="44" fontId="3" fillId="2" borderId="5" xfId="2" applyFont="1" applyFill="1" applyBorder="1" applyAlignment="1" applyProtection="1">
      <alignment horizontal="center"/>
    </xf>
    <xf numFmtId="2" fontId="3" fillId="2" borderId="5" xfId="2" applyNumberFormat="1" applyFont="1" applyFill="1" applyBorder="1" applyAlignment="1" applyProtection="1">
      <alignment horizontal="right"/>
    </xf>
    <xf numFmtId="0" fontId="14" fillId="36" borderId="7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/>
    </xf>
    <xf numFmtId="0" fontId="3" fillId="3" borderId="5" xfId="0" applyFont="1" applyFill="1" applyBorder="1" applyAlignment="1" applyProtection="1">
      <alignment horizontal="left"/>
      <protection locked="0"/>
    </xf>
    <xf numFmtId="167" fontId="3" fillId="3" borderId="5" xfId="2" applyNumberFormat="1" applyFont="1" applyFill="1" applyBorder="1" applyAlignment="1" applyProtection="1">
      <alignment horizontal="right"/>
      <protection locked="0"/>
    </xf>
    <xf numFmtId="2" fontId="3" fillId="3" borderId="5" xfId="2" applyNumberFormat="1" applyFont="1" applyFill="1" applyBorder="1" applyAlignment="1" applyProtection="1">
      <alignment horizontal="right"/>
      <protection locked="0"/>
    </xf>
    <xf numFmtId="166" fontId="3" fillId="2" borderId="5" xfId="2" applyNumberFormat="1" applyFont="1" applyFill="1" applyBorder="1" applyAlignment="1" applyProtection="1">
      <alignment horizontal="center" wrapText="1"/>
    </xf>
    <xf numFmtId="165" fontId="3" fillId="2" borderId="5" xfId="1" applyNumberFormat="1" applyFont="1" applyFill="1" applyBorder="1" applyAlignment="1" applyProtection="1">
      <alignment horizontal="center"/>
    </xf>
    <xf numFmtId="0" fontId="11" fillId="3" borderId="5" xfId="0" applyFont="1" applyFill="1" applyBorder="1" applyAlignment="1" applyProtection="1">
      <alignment horizontal="left"/>
      <protection locked="0"/>
    </xf>
    <xf numFmtId="0" fontId="3" fillId="2" borderId="7" xfId="0" applyFont="1" applyFill="1" applyBorder="1" applyAlignment="1">
      <alignment horizontal="center" vertical="center" wrapText="1"/>
    </xf>
    <xf numFmtId="44" fontId="3" fillId="2" borderId="6" xfId="1" applyNumberFormat="1" applyFont="1" applyFill="1" applyBorder="1" applyAlignment="1" applyProtection="1">
      <alignment vertical="center"/>
    </xf>
    <xf numFmtId="44" fontId="5" fillId="2" borderId="41" xfId="1" applyNumberFormat="1" applyFont="1" applyFill="1" applyBorder="1" applyAlignment="1" applyProtection="1">
      <alignment vertical="center"/>
    </xf>
    <xf numFmtId="44" fontId="3" fillId="2" borderId="5" xfId="1" applyNumberFormat="1" applyFont="1" applyFill="1" applyBorder="1" applyAlignment="1" applyProtection="1">
      <alignment vertical="center"/>
    </xf>
    <xf numFmtId="43" fontId="3" fillId="2" borderId="5" xfId="0" applyNumberFormat="1" applyFont="1" applyFill="1" applyBorder="1" applyAlignment="1">
      <alignment vertical="center"/>
    </xf>
    <xf numFmtId="44" fontId="14" fillId="2" borderId="36" xfId="0" applyNumberFormat="1" applyFont="1" applyFill="1" applyBorder="1" applyAlignment="1">
      <alignment horizontal="center" vertical="center" wrapText="1"/>
    </xf>
    <xf numFmtId="44" fontId="14" fillId="2" borderId="36" xfId="0" applyNumberFormat="1" applyFont="1" applyFill="1" applyBorder="1" applyAlignment="1">
      <alignment vertical="center" wrapText="1"/>
    </xf>
    <xf numFmtId="44" fontId="14" fillId="2" borderId="37" xfId="0" applyNumberFormat="1" applyFont="1" applyFill="1" applyBorder="1" applyAlignment="1">
      <alignment vertical="center" wrapText="1"/>
    </xf>
    <xf numFmtId="0" fontId="7" fillId="35" borderId="11" xfId="0" applyFont="1" applyFill="1" applyBorder="1"/>
    <xf numFmtId="0" fontId="13" fillId="35" borderId="11" xfId="0" applyFont="1" applyFill="1" applyBorder="1"/>
    <xf numFmtId="0" fontId="7" fillId="35" borderId="0" xfId="0" applyFont="1" applyFill="1" applyAlignment="1">
      <alignment horizontal="right"/>
    </xf>
    <xf numFmtId="0" fontId="7" fillId="35" borderId="12" xfId="0" applyFont="1" applyFill="1" applyBorder="1" applyAlignment="1">
      <alignment horizontal="center" wrapText="1"/>
    </xf>
    <xf numFmtId="0" fontId="13" fillId="35" borderId="27" xfId="0" applyFont="1" applyFill="1" applyBorder="1"/>
    <xf numFmtId="0" fontId="13" fillId="35" borderId="28" xfId="0" applyFont="1" applyFill="1" applyBorder="1"/>
    <xf numFmtId="0" fontId="7" fillId="35" borderId="28" xfId="0" applyFont="1" applyFill="1" applyBorder="1"/>
    <xf numFmtId="0" fontId="7" fillId="35" borderId="28" xfId="0" applyFont="1" applyFill="1" applyBorder="1" applyAlignment="1">
      <alignment horizontal="right"/>
    </xf>
    <xf numFmtId="0" fontId="7" fillId="35" borderId="29" xfId="0" applyFont="1" applyFill="1" applyBorder="1" applyAlignment="1">
      <alignment horizontal="center" wrapText="1"/>
    </xf>
    <xf numFmtId="0" fontId="5" fillId="35" borderId="12" xfId="1" applyNumberFormat="1" applyFont="1" applyFill="1" applyBorder="1" applyAlignment="1" applyProtection="1">
      <alignment vertical="center" wrapText="1"/>
    </xf>
    <xf numFmtId="0" fontId="7" fillId="35" borderId="12" xfId="0" applyFont="1" applyFill="1" applyBorder="1"/>
    <xf numFmtId="0" fontId="13" fillId="2" borderId="2" xfId="0" applyFont="1" applyFill="1" applyBorder="1"/>
    <xf numFmtId="0" fontId="7" fillId="0" borderId="3" xfId="0" applyFont="1" applyBorder="1"/>
    <xf numFmtId="0" fontId="18" fillId="2" borderId="3" xfId="0" applyFont="1" applyFill="1" applyBorder="1" applyAlignment="1">
      <alignment vertical="center"/>
    </xf>
    <xf numFmtId="43" fontId="3" fillId="2" borderId="26" xfId="1" applyFont="1" applyFill="1" applyBorder="1" applyAlignment="1" applyProtection="1">
      <alignment horizontal="left" vertical="center" indent="1"/>
    </xf>
    <xf numFmtId="43" fontId="3" fillId="2" borderId="5" xfId="1" applyFont="1" applyFill="1" applyBorder="1" applyAlignment="1" applyProtection="1">
      <alignment horizontal="left" vertical="center" indent="1"/>
    </xf>
    <xf numFmtId="44" fontId="3" fillId="2" borderId="35" xfId="1" applyNumberFormat="1" applyFont="1" applyFill="1" applyBorder="1" applyAlignment="1" applyProtection="1">
      <alignment horizontal="center" vertical="center"/>
    </xf>
    <xf numFmtId="44" fontId="3" fillId="2" borderId="6" xfId="1" applyNumberFormat="1" applyFont="1" applyFill="1" applyBorder="1" applyAlignment="1" applyProtection="1">
      <alignment horizontal="center" vertical="center"/>
    </xf>
    <xf numFmtId="43" fontId="3" fillId="2" borderId="5" xfId="1" applyFont="1" applyFill="1" applyBorder="1" applyAlignment="1" applyProtection="1">
      <alignment horizontal="center" vertical="center"/>
    </xf>
    <xf numFmtId="0" fontId="14" fillId="37" borderId="33" xfId="0" applyFont="1" applyFill="1" applyBorder="1" applyAlignment="1">
      <alignment horizontal="center" vertical="center" wrapText="1"/>
    </xf>
    <xf numFmtId="0" fontId="14" fillId="37" borderId="34" xfId="0" applyFont="1" applyFill="1" applyBorder="1" applyAlignment="1">
      <alignment horizontal="center" vertical="center" wrapText="1"/>
    </xf>
    <xf numFmtId="9" fontId="3" fillId="3" borderId="5" xfId="0" applyNumberFormat="1" applyFont="1" applyFill="1" applyBorder="1" applyAlignment="1" applyProtection="1">
      <alignment horizontal="center" vertical="center"/>
      <protection locked="0"/>
    </xf>
    <xf numFmtId="9" fontId="3" fillId="3" borderId="46" xfId="0" applyNumberFormat="1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Alignment="1">
      <alignment horizontal="left"/>
    </xf>
    <xf numFmtId="44" fontId="3" fillId="2" borderId="4" xfId="2" applyFont="1" applyFill="1" applyBorder="1" applyAlignment="1" applyProtection="1">
      <alignment horizontal="center"/>
    </xf>
    <xf numFmtId="44" fontId="5" fillId="2" borderId="35" xfId="1" applyNumberFormat="1" applyFont="1" applyFill="1" applyBorder="1" applyAlignment="1" applyProtection="1">
      <alignment horizontal="center" vertical="center"/>
    </xf>
    <xf numFmtId="0" fontId="41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5" fillId="36" borderId="5" xfId="0" applyFont="1" applyFill="1" applyBorder="1" applyAlignment="1">
      <alignment horizontal="center" vertical="center" wrapText="1"/>
    </xf>
    <xf numFmtId="0" fontId="14" fillId="36" borderId="46" xfId="0" applyFont="1" applyFill="1" applyBorder="1" applyAlignment="1">
      <alignment horizontal="center" vertical="center" wrapText="1"/>
    </xf>
    <xf numFmtId="0" fontId="14" fillId="36" borderId="33" xfId="0" applyFont="1" applyFill="1" applyBorder="1" applyAlignment="1">
      <alignment horizontal="center" vertical="center" wrapText="1"/>
    </xf>
    <xf numFmtId="0" fontId="14" fillId="36" borderId="34" xfId="0" applyFont="1" applyFill="1" applyBorder="1" applyAlignment="1">
      <alignment horizontal="center" vertical="center" wrapText="1"/>
    </xf>
    <xf numFmtId="43" fontId="5" fillId="36" borderId="33" xfId="1" applyFont="1" applyFill="1" applyBorder="1" applyAlignment="1" applyProtection="1">
      <alignment horizontal="left" vertical="center"/>
    </xf>
    <xf numFmtId="0" fontId="14" fillId="36" borderId="43" xfId="0" applyFont="1" applyFill="1" applyBorder="1" applyAlignment="1">
      <alignment horizontal="center" vertical="center" wrapText="1"/>
    </xf>
    <xf numFmtId="44" fontId="4" fillId="2" borderId="5" xfId="2" applyFont="1" applyFill="1" applyBorder="1" applyAlignment="1" applyProtection="1">
      <alignment horizontal="center"/>
    </xf>
    <xf numFmtId="0" fontId="42" fillId="0" borderId="0" xfId="0" applyFont="1" applyAlignment="1" applyProtection="1">
      <alignment horizontal="center" vertical="center"/>
      <protection locked="0"/>
    </xf>
    <xf numFmtId="44" fontId="7" fillId="2" borderId="0" xfId="0" applyNumberFormat="1" applyFont="1" applyFill="1"/>
    <xf numFmtId="2" fontId="3" fillId="3" borderId="13" xfId="2" applyNumberFormat="1" applyFont="1" applyFill="1" applyBorder="1" applyAlignment="1" applyProtection="1">
      <alignment horizontal="right"/>
      <protection locked="0"/>
    </xf>
    <xf numFmtId="2" fontId="3" fillId="3" borderId="6" xfId="2" applyNumberFormat="1" applyFont="1" applyFill="1" applyBorder="1" applyAlignment="1" applyProtection="1">
      <alignment horizontal="right"/>
      <protection locked="0"/>
    </xf>
    <xf numFmtId="10" fontId="3" fillId="3" borderId="5" xfId="71" applyNumberFormat="1" applyFont="1" applyFill="1" applyBorder="1" applyAlignment="1" applyProtection="1">
      <alignment horizontal="right"/>
      <protection locked="0"/>
    </xf>
    <xf numFmtId="44" fontId="5" fillId="0" borderId="37" xfId="2" applyFont="1" applyBorder="1" applyAlignment="1">
      <alignment vertical="center"/>
    </xf>
    <xf numFmtId="44" fontId="3" fillId="2" borderId="5" xfId="2" applyFont="1" applyFill="1" applyBorder="1" applyAlignment="1">
      <alignment vertical="center"/>
    </xf>
    <xf numFmtId="44" fontId="3" fillId="2" borderId="35" xfId="2" applyFont="1" applyFill="1" applyBorder="1" applyAlignment="1">
      <alignment vertical="center"/>
    </xf>
    <xf numFmtId="44" fontId="7" fillId="0" borderId="0" xfId="0" applyNumberFormat="1" applyFont="1"/>
    <xf numFmtId="43" fontId="7" fillId="0" borderId="0" xfId="0" applyNumberFormat="1" applyFont="1"/>
    <xf numFmtId="167" fontId="7" fillId="0" borderId="0" xfId="0" applyNumberFormat="1" applyFont="1"/>
    <xf numFmtId="9" fontId="3" fillId="3" borderId="5" xfId="1" applyNumberFormat="1" applyFont="1" applyFill="1" applyBorder="1" applyAlignment="1" applyProtection="1">
      <alignment horizontal="center" vertical="center"/>
      <protection locked="0"/>
    </xf>
    <xf numFmtId="43" fontId="5" fillId="36" borderId="33" xfId="1" applyFont="1" applyFill="1" applyBorder="1" applyAlignment="1" applyProtection="1">
      <alignment horizontal="left" vertical="center" wrapText="1" indent="1"/>
    </xf>
    <xf numFmtId="43" fontId="3" fillId="2" borderId="26" xfId="1" applyFont="1" applyFill="1" applyBorder="1" applyAlignment="1" applyProtection="1">
      <alignment horizontal="left" vertical="center"/>
    </xf>
    <xf numFmtId="43" fontId="3" fillId="2" borderId="25" xfId="1" applyFont="1" applyFill="1" applyBorder="1" applyAlignment="1" applyProtection="1">
      <alignment horizontal="left" vertical="center"/>
    </xf>
    <xf numFmtId="43" fontId="5" fillId="2" borderId="41" xfId="1" applyFont="1" applyFill="1" applyBorder="1" applyAlignment="1" applyProtection="1">
      <alignment horizontal="left" vertical="center"/>
    </xf>
    <xf numFmtId="43" fontId="5" fillId="2" borderId="42" xfId="1" applyFont="1" applyFill="1" applyBorder="1" applyAlignment="1" applyProtection="1">
      <alignment horizontal="left" vertical="center"/>
    </xf>
    <xf numFmtId="0" fontId="14" fillId="37" borderId="10" xfId="0" applyFont="1" applyFill="1" applyBorder="1" applyAlignment="1">
      <alignment horizontal="center" vertical="center" wrapText="1"/>
    </xf>
    <xf numFmtId="0" fontId="14" fillId="37" borderId="9" xfId="0" applyFont="1" applyFill="1" applyBorder="1" applyAlignment="1">
      <alignment horizontal="center" vertical="center"/>
    </xf>
    <xf numFmtId="0" fontId="14" fillId="37" borderId="47" xfId="0" applyFont="1" applyFill="1" applyBorder="1" applyAlignment="1">
      <alignment horizontal="center" vertical="center"/>
    </xf>
    <xf numFmtId="0" fontId="14" fillId="37" borderId="27" xfId="0" applyFont="1" applyFill="1" applyBorder="1" applyAlignment="1">
      <alignment horizontal="center" vertical="center"/>
    </xf>
    <xf numFmtId="0" fontId="14" fillId="37" borderId="28" xfId="0" applyFont="1" applyFill="1" applyBorder="1" applyAlignment="1">
      <alignment horizontal="center" vertical="center"/>
    </xf>
    <xf numFmtId="0" fontId="14" fillId="37" borderId="4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indent="1"/>
    </xf>
    <xf numFmtId="0" fontId="5" fillId="2" borderId="8" xfId="0" applyFont="1" applyFill="1" applyBorder="1" applyAlignment="1">
      <alignment horizontal="left" vertical="center" indent="1"/>
    </xf>
    <xf numFmtId="0" fontId="5" fillId="2" borderId="7" xfId="0" applyFont="1" applyFill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5" fillId="0" borderId="45" xfId="0" applyFont="1" applyBorder="1" applyAlignment="1">
      <alignment horizontal="left" vertical="center" indent="1"/>
    </xf>
    <xf numFmtId="0" fontId="5" fillId="0" borderId="42" xfId="0" applyFont="1" applyBorder="1" applyAlignment="1">
      <alignment horizontal="left" vertical="center" indent="1"/>
    </xf>
    <xf numFmtId="0" fontId="5" fillId="36" borderId="38" xfId="1" applyNumberFormat="1" applyFont="1" applyFill="1" applyBorder="1" applyAlignment="1" applyProtection="1">
      <alignment horizontal="center" vertical="center" wrapText="1"/>
    </xf>
    <xf numFmtId="0" fontId="5" fillId="36" borderId="39" xfId="1" applyNumberFormat="1" applyFont="1" applyFill="1" applyBorder="1" applyAlignment="1" applyProtection="1">
      <alignment horizontal="center" vertical="center" wrapText="1"/>
    </xf>
    <xf numFmtId="0" fontId="5" fillId="36" borderId="40" xfId="1" applyNumberFormat="1" applyFont="1" applyFill="1" applyBorder="1" applyAlignment="1" applyProtection="1">
      <alignment horizontal="center" vertical="center" wrapText="1"/>
    </xf>
    <xf numFmtId="0" fontId="5" fillId="36" borderId="38" xfId="0" applyFont="1" applyFill="1" applyBorder="1" applyAlignment="1">
      <alignment horizontal="center" vertical="center" wrapText="1"/>
    </xf>
    <xf numFmtId="0" fontId="5" fillId="36" borderId="39" xfId="0" applyFont="1" applyFill="1" applyBorder="1" applyAlignment="1">
      <alignment horizontal="center" vertical="center" wrapText="1"/>
    </xf>
    <xf numFmtId="0" fontId="5" fillId="36" borderId="40" xfId="0" applyFont="1" applyFill="1" applyBorder="1" applyAlignment="1">
      <alignment horizontal="center" vertical="center" wrapText="1"/>
    </xf>
    <xf numFmtId="0" fontId="14" fillId="36" borderId="43" xfId="0" applyFont="1" applyFill="1" applyBorder="1" applyAlignment="1">
      <alignment horizontal="left" vertical="center" wrapText="1" indent="1"/>
    </xf>
    <xf numFmtId="0" fontId="14" fillId="36" borderId="44" xfId="0" applyFont="1" applyFill="1" applyBorder="1" applyAlignment="1">
      <alignment horizontal="left" vertical="center" wrapText="1" indent="1"/>
    </xf>
    <xf numFmtId="0" fontId="3" fillId="2" borderId="6" xfId="0" applyFont="1" applyFill="1" applyBorder="1" applyAlignment="1">
      <alignment horizontal="left" vertical="center" indent="1"/>
    </xf>
    <xf numFmtId="0" fontId="3" fillId="2" borderId="7" xfId="0" applyFont="1" applyFill="1" applyBorder="1" applyAlignment="1">
      <alignment horizontal="left" vertical="center" indent="1"/>
    </xf>
    <xf numFmtId="43" fontId="5" fillId="36" borderId="38" xfId="1" applyFont="1" applyFill="1" applyBorder="1" applyAlignment="1" applyProtection="1">
      <alignment horizontal="center" vertical="center" wrapText="1"/>
    </xf>
    <xf numFmtId="43" fontId="5" fillId="36" borderId="39" xfId="1" applyFont="1" applyFill="1" applyBorder="1" applyAlignment="1" applyProtection="1">
      <alignment horizontal="center" vertical="center" wrapText="1"/>
    </xf>
    <xf numFmtId="43" fontId="5" fillId="36" borderId="40" xfId="1" applyFont="1" applyFill="1" applyBorder="1" applyAlignment="1" applyProtection="1">
      <alignment horizontal="center" vertical="center" wrapText="1"/>
    </xf>
    <xf numFmtId="0" fontId="19" fillId="39" borderId="2" xfId="0" applyFont="1" applyFill="1" applyBorder="1" applyAlignment="1">
      <alignment horizontal="center" vertical="center"/>
    </xf>
    <xf numFmtId="0" fontId="19" fillId="39" borderId="3" xfId="0" applyFont="1" applyFill="1" applyBorder="1" applyAlignment="1">
      <alignment horizontal="center" vertical="center"/>
    </xf>
    <xf numFmtId="0" fontId="19" fillId="39" borderId="4" xfId="0" applyFont="1" applyFill="1" applyBorder="1" applyAlignment="1">
      <alignment horizontal="center" vertical="center"/>
    </xf>
    <xf numFmtId="0" fontId="18" fillId="38" borderId="30" xfId="0" applyFont="1" applyFill="1" applyBorder="1" applyAlignment="1">
      <alignment horizontal="center" vertical="center"/>
    </xf>
    <xf numFmtId="0" fontId="18" fillId="38" borderId="31" xfId="0" applyFont="1" applyFill="1" applyBorder="1" applyAlignment="1">
      <alignment horizontal="center" vertical="center"/>
    </xf>
    <xf numFmtId="0" fontId="18" fillId="38" borderId="32" xfId="0" applyFont="1" applyFill="1" applyBorder="1" applyAlignment="1">
      <alignment horizontal="center" vertical="center"/>
    </xf>
    <xf numFmtId="0" fontId="19" fillId="39" borderId="49" xfId="0" applyFont="1" applyFill="1" applyBorder="1" applyAlignment="1">
      <alignment horizontal="center" vertical="center"/>
    </xf>
    <xf numFmtId="0" fontId="19" fillId="39" borderId="50" xfId="0" applyFont="1" applyFill="1" applyBorder="1" applyAlignment="1">
      <alignment horizontal="center" vertical="center"/>
    </xf>
  </cellXfs>
  <cellStyles count="72">
    <cellStyle name="20% - Accent1" xfId="26" builtinId="30" customBuiltin="1"/>
    <cellStyle name="20% - Accent2" xfId="30" builtinId="34" customBuiltin="1"/>
    <cellStyle name="20% - Accent3" xfId="34" builtinId="38" customBuiltin="1"/>
    <cellStyle name="20% - Accent4" xfId="38" builtinId="42" customBuiltin="1"/>
    <cellStyle name="20% - Accent5" xfId="42" builtinId="46" customBuiltin="1"/>
    <cellStyle name="20% - Accent6" xfId="46" builtinId="50" customBuiltin="1"/>
    <cellStyle name="40% - Accent1" xfId="27" builtinId="31" customBuiltin="1"/>
    <cellStyle name="40% - Accent1 2" xfId="58" xr:uid="{00000000-0005-0000-0000-000007000000}"/>
    <cellStyle name="40% - Accent2" xfId="31" builtinId="35" customBuiltin="1"/>
    <cellStyle name="40% - Accent3" xfId="35" builtinId="39" customBuiltin="1"/>
    <cellStyle name="40% - Accent4" xfId="39" builtinId="43" customBuiltin="1"/>
    <cellStyle name="40% - Accent5" xfId="43" builtinId="47" customBuiltin="1"/>
    <cellStyle name="40% - Accent6" xfId="47" builtinId="51" customBuiltin="1"/>
    <cellStyle name="60% - Accent1" xfId="28" builtinId="32" customBuiltin="1"/>
    <cellStyle name="60% - Accent1 2" xfId="64" xr:uid="{00000000-0005-0000-0000-00000E000000}"/>
    <cellStyle name="60% - Accent2" xfId="32" builtinId="36" customBuiltin="1"/>
    <cellStyle name="60% - Accent2 2" xfId="65" xr:uid="{00000000-0005-0000-0000-000010000000}"/>
    <cellStyle name="60% - Accent3" xfId="36" builtinId="40" customBuiltin="1"/>
    <cellStyle name="60% - Accent3 2" xfId="66" xr:uid="{00000000-0005-0000-0000-000012000000}"/>
    <cellStyle name="60% - Accent4" xfId="40" builtinId="44" customBuiltin="1"/>
    <cellStyle name="60% - Accent4 2" xfId="67" xr:uid="{00000000-0005-0000-0000-000014000000}"/>
    <cellStyle name="60% - Accent5" xfId="44" builtinId="48" customBuiltin="1"/>
    <cellStyle name="60% - Accent5 2" xfId="68" xr:uid="{00000000-0005-0000-0000-000016000000}"/>
    <cellStyle name="60% - Accent6" xfId="48" builtinId="52" customBuiltin="1"/>
    <cellStyle name="60% - Accent6 2" xfId="69" xr:uid="{00000000-0005-0000-0000-000018000000}"/>
    <cellStyle name="Accent1" xfId="25" builtinId="29" customBuiltin="1"/>
    <cellStyle name="Accent1 2" xfId="57" xr:uid="{00000000-0005-0000-0000-00001A000000}"/>
    <cellStyle name="Accent2" xfId="29" builtinId="33" customBuiltin="1"/>
    <cellStyle name="Accent3" xfId="33" builtinId="37" customBuiltin="1"/>
    <cellStyle name="Accent4" xfId="37" builtinId="41" customBuiltin="1"/>
    <cellStyle name="Accent5" xfId="41" builtinId="45" customBuiltin="1"/>
    <cellStyle name="Accent6" xfId="45" builtinId="49" customBuiltin="1"/>
    <cellStyle name="Bad" xfId="14" builtinId="27" customBuiltin="1"/>
    <cellStyle name="Calculation" xfId="18" builtinId="22" customBuiltin="1"/>
    <cellStyle name="Check Cell" xfId="20" builtinId="23" customBuiltin="1"/>
    <cellStyle name="Comma" xfId="1" builtinId="3"/>
    <cellStyle name="Comma 2" xfId="5" xr:uid="{00000000-0005-0000-0000-000024000000}"/>
    <cellStyle name="Comma 2 2" xfId="61" xr:uid="{00000000-0005-0000-0000-000025000000}"/>
    <cellStyle name="Comma 3" xfId="3" xr:uid="{00000000-0005-0000-0000-000026000000}"/>
    <cellStyle name="Currency" xfId="2" builtinId="4"/>
    <cellStyle name="Currency 2" xfId="6" xr:uid="{00000000-0005-0000-0000-000028000000}"/>
    <cellStyle name="Currency 3" xfId="4" xr:uid="{00000000-0005-0000-0000-000029000000}"/>
    <cellStyle name="Explanatory Text" xfId="23" builtinId="53" customBuiltin="1"/>
    <cellStyle name="Good" xfId="13" builtinId="26" customBuiltin="1"/>
    <cellStyle name="Heading 1" xfId="9" builtinId="16" customBuiltin="1"/>
    <cellStyle name="Heading 1 2" xfId="59" xr:uid="{00000000-0005-0000-0000-00002D000000}"/>
    <cellStyle name="Heading 2" xfId="10" builtinId="17" customBuiltin="1"/>
    <cellStyle name="Heading 3" xfId="11" builtinId="18" customBuiltin="1"/>
    <cellStyle name="Heading 4" xfId="12" builtinId="19" customBuiltin="1"/>
    <cellStyle name="Hyperlink 2" xfId="60" xr:uid="{00000000-0005-0000-0000-000032000000}"/>
    <cellStyle name="Input" xfId="16" builtinId="20" customBuiltin="1"/>
    <cellStyle name="Linked Cell" xfId="19" builtinId="24" customBuiltin="1"/>
    <cellStyle name="Neutral" xfId="15" builtinId="28" customBuiltin="1"/>
    <cellStyle name="Neutral 2" xfId="63" xr:uid="{00000000-0005-0000-0000-000036000000}"/>
    <cellStyle name="Normal" xfId="0" builtinId="0"/>
    <cellStyle name="Normal 2" xfId="49" xr:uid="{00000000-0005-0000-0000-000038000000}"/>
    <cellStyle name="Normal 2 2" xfId="54" xr:uid="{00000000-0005-0000-0000-000039000000}"/>
    <cellStyle name="Normal 2 3" xfId="53" xr:uid="{00000000-0005-0000-0000-00003A000000}"/>
    <cellStyle name="Normal 2 4" xfId="56" xr:uid="{00000000-0005-0000-0000-00003B000000}"/>
    <cellStyle name="Normal 3" xfId="50" xr:uid="{00000000-0005-0000-0000-00003C000000}"/>
    <cellStyle name="Normal 3 2" xfId="52" xr:uid="{00000000-0005-0000-0000-00003D000000}"/>
    <cellStyle name="Normal 4" xfId="51" xr:uid="{00000000-0005-0000-0000-00003E000000}"/>
    <cellStyle name="Normal 5" xfId="55" xr:uid="{00000000-0005-0000-0000-00003F000000}"/>
    <cellStyle name="Note" xfId="22" builtinId="10" customBuiltin="1"/>
    <cellStyle name="Output" xfId="17" builtinId="21" customBuiltin="1"/>
    <cellStyle name="Percent" xfId="71" builtinId="5"/>
    <cellStyle name="Percent 2" xfId="7" xr:uid="{00000000-0005-0000-0000-000042000000}"/>
    <cellStyle name="Style 2" xfId="70" xr:uid="{00000000-0005-0000-0000-000043000000}"/>
    <cellStyle name="Title" xfId="8" builtinId="15" customBuiltin="1"/>
    <cellStyle name="Title 2" xfId="62" xr:uid="{00000000-0005-0000-0000-000045000000}"/>
    <cellStyle name="Total" xfId="24" builtinId="25" customBuiltin="1"/>
    <cellStyle name="Warning Text" xfId="21" builtinId="11" customBuiltin="1"/>
  </cellStyles>
  <dxfs count="85">
    <dxf>
      <font>
        <color theme="0" tint="-0.499984740745262"/>
      </font>
      <fill>
        <patternFill patternType="lightDown">
          <bgColor theme="0" tint="-0.499984740745262"/>
        </patternFill>
      </fill>
    </dxf>
    <dxf>
      <font>
        <color theme="0" tint="-0.499984740745262"/>
      </font>
      <fill>
        <patternFill patternType="lightDown">
          <bgColor theme="0" tint="-0.499984740745262"/>
        </patternFill>
      </fill>
    </dxf>
    <dxf>
      <font>
        <color theme="1" tint="0.499984740745262"/>
      </font>
      <fill>
        <patternFill patternType="lightDown">
          <bgColor theme="0" tint="-0.499984740745262"/>
        </patternFill>
      </fill>
    </dxf>
    <dxf>
      <font>
        <color theme="1" tint="0.499984740745262"/>
      </font>
      <fill>
        <patternFill patternType="lightDown">
          <bgColor theme="1" tint="0.499984740745262"/>
        </patternFill>
      </fill>
    </dxf>
    <dxf>
      <font>
        <color theme="0" tint="-0.499984740745262"/>
      </font>
      <fill>
        <patternFill patternType="lightDown">
          <bgColor theme="0" tint="-0.499984740745262"/>
        </patternFill>
      </fill>
    </dxf>
    <dxf>
      <font>
        <color theme="0" tint="-0.499984740745262"/>
      </font>
      <fill>
        <patternFill patternType="lightDown">
          <bgColor theme="0" tint="-0.499984740745262"/>
        </patternFill>
      </fill>
    </dxf>
    <dxf>
      <font>
        <color theme="0" tint="-0.499984740745262"/>
      </font>
      <fill>
        <patternFill patternType="lightDown">
          <bgColor theme="0" tint="-0.499984740745262"/>
        </patternFill>
      </fill>
    </dxf>
    <dxf>
      <font>
        <color theme="0" tint="-0.499984740745262"/>
      </font>
      <fill>
        <patternFill patternType="lightDown">
          <bgColor theme="0" tint="-0.499984740745262"/>
        </patternFill>
      </fill>
    </dxf>
    <dxf>
      <font>
        <color theme="0" tint="-0.499984740745262"/>
      </font>
      <fill>
        <patternFill patternType="lightDown">
          <bgColor theme="0" tint="-0.499984740745262"/>
        </patternFill>
      </fill>
    </dxf>
    <dxf>
      <fill>
        <patternFill>
          <bgColor theme="0" tint="-0.14996795556505021"/>
        </patternFill>
      </fill>
    </dxf>
    <dxf>
      <font>
        <color theme="0" tint="-0.499984740745262"/>
      </font>
      <fill>
        <patternFill patternType="lightDown">
          <bgColor theme="0" tint="-0.499984740745262"/>
        </patternFill>
      </fill>
    </dxf>
    <dxf>
      <font>
        <color theme="0" tint="-0.499984740745262"/>
      </font>
      <fill>
        <patternFill patternType="lightDown">
          <bgColor theme="0" tint="-0.499984740745262"/>
        </patternFill>
      </fill>
    </dxf>
    <dxf>
      <font>
        <color theme="1" tint="0.499984740745262"/>
      </font>
      <fill>
        <patternFill patternType="lightDown">
          <bgColor theme="0" tint="-0.499984740745262"/>
        </patternFill>
      </fill>
    </dxf>
    <dxf>
      <font>
        <color theme="1" tint="0.499984740745262"/>
      </font>
      <fill>
        <patternFill patternType="lightDown">
          <bgColor theme="1" tint="0.499984740745262"/>
        </patternFill>
      </fill>
    </dxf>
    <dxf>
      <font>
        <color theme="0" tint="-0.499984740745262"/>
      </font>
      <fill>
        <patternFill patternType="lightDown">
          <bgColor theme="0" tint="-0.499984740745262"/>
        </patternFill>
      </fill>
    </dxf>
    <dxf>
      <font>
        <color theme="0" tint="-0.499984740745262"/>
      </font>
      <fill>
        <patternFill patternType="lightDown">
          <bgColor theme="0" tint="-0.499984740745262"/>
        </patternFill>
      </fill>
    </dxf>
    <dxf>
      <font>
        <color theme="0" tint="-0.499984740745262"/>
      </font>
      <fill>
        <patternFill patternType="lightDown">
          <bgColor theme="0" tint="-0.499984740745262"/>
        </patternFill>
      </fill>
    </dxf>
    <dxf>
      <font>
        <color theme="0" tint="-0.499984740745262"/>
      </font>
      <fill>
        <patternFill patternType="lightDown">
          <bgColor theme="0" tint="-0.499984740745262"/>
        </patternFill>
      </fill>
    </dxf>
    <dxf>
      <font>
        <color theme="0" tint="-0.499984740745262"/>
      </font>
      <fill>
        <patternFill patternType="lightDown">
          <bgColor theme="0" tint="-0.499984740745262"/>
        </patternFill>
      </fill>
    </dxf>
    <dxf>
      <fill>
        <patternFill>
          <bgColor theme="0" tint="-0.149967955565050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_-* #,##0.00_-;\-* #,##0.00_-;_-* &quot;-&quot;??_-;_-@_-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6" formatCode="_-&quot;$&quot;* #,##0.00_-;[Red]\-&quot;$&quot;* #,##0.00_-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3" formatCode="0%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3" formatCode="0%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fill>
        <patternFill patternType="solid">
          <fgColor indexed="64"/>
          <bgColor theme="0" tint="-0.14999847407452621"/>
        </patternFill>
      </fill>
      <alignment horizontal="right" vertical="bottom" textRotation="0" wrapText="0" indent="0" justifyLastLine="0" shrinkToFit="0" readingOrder="0"/>
      <border outline="0">
        <left style="thin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solid">
          <fgColor indexed="64"/>
          <bgColor theme="0" tint="-0.1499984740745262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7" formatCode="&quot;$&quot;#,##0.00"/>
      <fill>
        <patternFill patternType="solid">
          <fgColor indexed="64"/>
          <bgColor theme="0" tint="-0.14999847407452621"/>
        </patternFill>
      </fill>
      <alignment horizontal="right" vertical="bottom" textRotation="0" wrapText="0" indent="0" justifyLastLine="0" shrinkToFit="0" readingOrder="0"/>
      <border outline="0">
        <right style="thin">
          <color indexed="64"/>
        </righ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protection locked="1" hidden="0"/>
    </dxf>
    <dxf>
      <border outline="0">
        <left style="thin">
          <color rgb="FF000000"/>
        </left>
        <right style="thin">
          <color rgb="FF808080"/>
        </right>
      </border>
    </dxf>
    <dxf>
      <font>
        <strike val="0"/>
        <outline val="0"/>
        <shadow val="0"/>
        <vertAlign val="baseline"/>
        <name val="Arial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_-* #,##0.00_-;\-* #,##0.00_-;_-* &quot;-&quot;??_-;_-@_-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6" formatCode="_-&quot;$&quot;* #,##0.00_-;[Red]\-&quot;$&quot;* #,##0.00_-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3" formatCode="0%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3" formatCode="0%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fill>
        <patternFill patternType="solid">
          <fgColor indexed="64"/>
          <bgColor theme="0" tint="-0.14999847407452621"/>
        </patternFill>
      </fill>
      <alignment horizontal="right" vertical="bottom" textRotation="0" wrapText="0" indent="0" justifyLastLine="0" shrinkToFit="0" readingOrder="0"/>
      <border outline="0">
        <left style="thin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solid">
          <fgColor indexed="64"/>
          <bgColor theme="0" tint="-0.1499984740745262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7" formatCode="&quot;$&quot;#,##0.00"/>
      <fill>
        <patternFill patternType="solid">
          <fgColor indexed="64"/>
          <bgColor theme="0" tint="-0.14999847407452621"/>
        </patternFill>
      </fill>
      <alignment horizontal="right" vertical="bottom" textRotation="0" wrapText="0" indent="0" justifyLastLine="0" shrinkToFit="0" readingOrder="0"/>
      <border outline="0">
        <right style="thin">
          <color indexed="64"/>
        </righ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protection locked="1" hidden="0"/>
    </dxf>
    <dxf>
      <border outline="0">
        <left style="thin">
          <color rgb="FF000000"/>
        </left>
        <right style="thin">
          <color rgb="FF808080"/>
        </right>
      </border>
    </dxf>
    <dxf>
      <font>
        <strike val="0"/>
        <outline val="0"/>
        <shadow val="0"/>
        <vertAlign val="baseline"/>
        <name val="Arial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/>
        <bottom/>
      </border>
      <protection locked="1" hidden="0"/>
    </dxf>
    <dxf>
      <font>
        <b/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top style="double">
          <color theme="6" tint="-0.24994659260841701"/>
        </top>
      </border>
    </dxf>
    <dxf>
      <font>
        <color theme="0"/>
      </font>
      <fill>
        <patternFill patternType="solid">
          <fgColor theme="4"/>
          <bgColor theme="7"/>
        </patternFill>
      </fill>
      <border diagonalUp="0" diagonalDown="0">
        <left/>
        <right/>
        <top/>
        <bottom/>
        <vertical/>
        <horizontal/>
      </border>
    </dxf>
    <dxf>
      <font>
        <color theme="1"/>
      </font>
      <fill>
        <patternFill>
          <bgColor theme="0"/>
        </patternFill>
      </fill>
      <border>
        <left style="thin">
          <color theme="9" tint="0.59996337778862885"/>
        </left>
        <right style="thin">
          <color theme="9" tint="0.59996337778862885"/>
        </right>
        <top style="thin">
          <color theme="9" tint="0.59996337778862885"/>
        </top>
        <bottom style="thin">
          <color theme="9" tint="0.59996337778862885"/>
        </bottom>
        <vertical/>
        <horizontal style="dashDotDot">
          <color theme="9" tint="0.59996337778862885"/>
        </horizontal>
      </border>
    </dxf>
    <dxf>
      <fill>
        <patternFill patternType="solid">
          <fgColor theme="9" tint="0.79998168889431442"/>
          <bgColor theme="9" tint="0.79998168889431442"/>
        </patternFill>
      </fill>
    </dxf>
    <dxf>
      <fill>
        <patternFill patternType="solid">
          <fgColor theme="9" tint="0.79998168889431442"/>
          <bgColor theme="9" tint="0.79998168889431442"/>
        </patternFill>
      </fill>
    </dxf>
    <dxf>
      <font>
        <b/>
        <color theme="9" tint="-0.249977111117893"/>
      </font>
    </dxf>
    <dxf>
      <font>
        <b/>
        <color theme="9" tint="-0.249977111117893"/>
      </font>
    </dxf>
    <dxf>
      <font>
        <b/>
        <color theme="9" tint="-0.249977111117893"/>
      </font>
      <border>
        <top style="thin">
          <color theme="9"/>
        </top>
      </border>
    </dxf>
    <dxf>
      <font>
        <b/>
        <color theme="9" tint="-0.249977111117893"/>
      </font>
      <border>
        <bottom style="thin">
          <color theme="9"/>
        </bottom>
      </border>
    </dxf>
    <dxf>
      <font>
        <color theme="9" tint="-0.249977111117893"/>
      </font>
      <fill>
        <patternFill>
          <bgColor theme="0"/>
        </patternFill>
      </fill>
      <border>
        <top style="thin">
          <color theme="9"/>
        </top>
        <bottom style="thin">
          <color theme="9"/>
        </bottom>
      </border>
    </dxf>
  </dxfs>
  <tableStyles count="2" defaultTableStyle="TableStyleMedium2" defaultPivotStyle="PivotStyleLight16">
    <tableStyle name="TableStyleLight7 2" pivot="0" count="7" xr9:uid="{00000000-0011-0000-FFFF-FFFF00000000}">
      <tableStyleElement type="wholeTable" dxfId="84"/>
      <tableStyleElement type="headerRow" dxfId="83"/>
      <tableStyleElement type="totalRow" dxfId="82"/>
      <tableStyleElement type="firstColumn" dxfId="81"/>
      <tableStyleElement type="lastColumn" dxfId="80"/>
      <tableStyleElement type="firstRowStripe" dxfId="79"/>
      <tableStyleElement type="firstColumnStripe" dxfId="78"/>
    </tableStyle>
    <tableStyle name="TableStyleLight9 2" pivot="0" count="4" xr9:uid="{00000000-0011-0000-FFFF-FFFF01000000}">
      <tableStyleElement type="wholeTable" dxfId="77"/>
      <tableStyleElement type="headerRow" dxfId="76"/>
      <tableStyleElement type="totalRow" dxfId="75"/>
      <tableStyleElement type="firstColumn" dxfId="74"/>
    </tableStyle>
  </tableStyles>
  <colors>
    <mruColors>
      <color rgb="FFDDDDDD"/>
      <color rgb="FF0000FF"/>
      <color rgb="FFFFFF00"/>
      <color rgb="FFEBF6F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2811D05-6303-4973-BD6A-EAAB476204E5}" name="Table13454" displayName="Table13454" ref="A3:X453" totalsRowShown="0" headerRowDxfId="73" dataDxfId="72" tableBorderDxfId="71">
  <autoFilter ref="A3:X453" xr:uid="{00000000-0009-0000-0100-000002000000}"/>
  <tableColumns count="24">
    <tableColumn id="1" xr3:uid="{76596243-59B2-4310-9604-07286835D2A7}" name="Filter" dataDxfId="70">
      <calculatedColumnFormula>IF(OR(C4&lt;&gt;"",D4&lt;&gt;"",E4&lt;&gt;"",G4&lt;&gt;"",,H4&lt;&gt;"",I4&lt;&gt;""),"Show","Hide")</calculatedColumnFormula>
    </tableColumn>
    <tableColumn id="3" xr3:uid="{D6174831-D7B2-420A-BE67-5AE8DB8C4D09}" name="#" dataDxfId="69"/>
    <tableColumn id="18" xr3:uid="{A5EDB4A7-7B8C-4942-B4F5-07F08CB341FE}" name="Staff Identifier _x000a_(Employee ID or Unique Identifier) _x000a_Please list ALL employees at your site" dataDxfId="68"/>
    <tableColumn id="4" xr3:uid="{D45D9534-30AD-460C-AC2D-68D800F0AD35}" name="Position Description                         (Select appropriate position from drop-down menu)" dataDxfId="67"/>
    <tableColumn id="9" xr3:uid="{5669ADC0-6AAF-4E62-A110-B8A633A1128A}" name="Base Hourly Wage _x000a_as of Jan 1 2025_x000a_Including GOG portion of wage" dataDxfId="66"/>
    <tableColumn id="2" xr3:uid="{11E3E3EB-E61D-46FB-8171-FF2403DD6CCE}" name="Statutory Benefits Component (%)" dataDxfId="65" dataCellStyle="Percent"/>
    <tableColumn id="21" xr3:uid="{46B0F7AD-EEA0-4DB7-8AEE-37ED592730CE}" name="Estimated # of Hours To Be Worked _x000a_ (Jan 1- Dec 31, 2025)" dataDxfId="64"/>
    <tableColumn id="35" xr3:uid="{1E9B16B2-90B6-43F0-9C38-04821A85E0A6}" name="Primary age group served" dataDxfId="63"/>
    <tableColumn id="11" xr3:uid="{F3A1BEE9-15A6-428B-A8B4-C22CBEA6049B}" name="% of time spent in program supporting children" dataDxfId="62"/>
    <tableColumn id="12" xr3:uid="{767FCE91-30C2-4929-897F-7BF6124888F4}" name="_x000a_Eligibility Status" dataDxfId="61">
      <calculatedColumnFormula>IF(D4="","",IF(I4=0,"Ineligible",IF(D4="Cook","Ineligible",IF(D4="Administrator","Ineligible",IF(D4="Custodial Staff","Ineligible",IF(D4="Manager/Director","Ineligible",IF(D4="Co-op Volunteer","Ineligible",IF(E4="","",IF(AND(I4&lt;0.25,I4&gt;0),"Ineligible",IF(E4&lt;30.81,"Full",IF(E4&gt;32.81,"Ineligible","Partial")))))))))))</calculatedColumnFormula>
    </tableColumn>
    <tableColumn id="13" xr3:uid="{249A56D2-2B83-4955-8F81-A46AFF911E43}" name="_x000a_Eligibility Rate per Hour ($)" dataDxfId="60">
      <calculatedColumnFormula>IF(OR(J4="Full",J4="Partial"),IF(OR(E4=0),"",IF(E4&gt;32.81,0,MIN(2,(32.81-E4)))),"")</calculatedColumnFormula>
    </tableColumn>
    <tableColumn id="14" xr3:uid="{3B93051E-D1A1-4510-B9CC-A5BB55B19EC0}" name="FTE" dataDxfId="59">
      <calculatedColumnFormula>IF(K4="","",G4*I4/1754.5)</calculatedColumnFormula>
    </tableColumn>
    <tableColumn id="15" xr3:uid="{A2D7981D-09E5-45BF-A177-B94AADD32785}" name="Salary Component" dataDxfId="58">
      <calculatedColumnFormula>IF(L4="","",G4*K4*I4)</calculatedColumnFormula>
    </tableColumn>
    <tableColumn id="16" xr3:uid="{D73D8697-CB49-4429-9372-8C956CEB4EA0}" name="Statutory Benefit Component (up to 17.5%)" dataDxfId="57">
      <calculatedColumnFormula>IFERROR(IF(OR(G4="",K4=""),"",M4*IF(F4&gt;0.175,0.175,F4)),"")</calculatedColumnFormula>
    </tableColumn>
    <tableColumn id="22" xr3:uid="{447B7C5A-C67C-43AF-8AA8-663B64029C0E}" name="Eligibility Status    " dataDxfId="56">
      <calculatedColumnFormula>IFERROR((IF(D4="Educator (Non-RECE)","Ineligible",IF(D4="Supervisor (Non-RECE)","Ineligible",IF(D4="Associate Supervisor (Non-RECE)","Ineligible",IF(AND(D4="Educator (RECE)",E4+K4&lt;27),"Eligible",IF(AND(D4="Supervisor (RECE)",E4+K4&lt;30),"Eligible",IF(AND(D4="Associate Supervisor (RECE)",E4+K4&lt;30),"Eligible","Ineligible"))))))),"")</calculatedColumnFormula>
    </tableColumn>
    <tableColumn id="23" xr3:uid="{0408904A-0FE8-4102-AD25-A97F67E7BFAB}" name="Eligibility Rate per Hour ($)    " dataDxfId="55">
      <calculatedColumnFormula>IF(OR(O4="Ineligible",O4=""),"",IF(D4="Educator (RECE)",MIN(3,27-(E4+K4)),IF(D4="Supervisor (RECE)",MIN(3,30-(E4+K4)),IF(D4="Before/After School Supervisor (RECE)",MIN(3,30-(E4+K4)),IF(D4="Associate Supervisor (RECE)",MIN(3,30-(E4+K4)),IF(D4="Home Visitor (RECE)",MIN(3,30-(E4+K4))))))))</calculatedColumnFormula>
    </tableColumn>
    <tableColumn id="24" xr3:uid="{02B72695-57B2-4D3E-AFF0-ECD305A09B60}" name="FTE    " dataDxfId="54">
      <calculatedColumnFormula>IF(P4="","",G4*I4/1754.5)</calculatedColumnFormula>
    </tableColumn>
    <tableColumn id="25" xr3:uid="{DD595547-5789-4217-B0C3-03FE0AD10611}" name="Salary Component    " dataDxfId="53">
      <calculatedColumnFormula>IF(Q4="","",G4*P4)</calculatedColumnFormula>
    </tableColumn>
    <tableColumn id="26" xr3:uid="{819B7DA3-FEEA-4073-BA2D-7111D1FC671D}" name="Statutory Benefit Component (up to 17.5%)     " dataDxfId="52">
      <calculatedColumnFormula>IFERROR(IF(OR(P4="",Q4=""),"",R4*IF(F4&gt;0.175,0.175,F4)),"")</calculatedColumnFormula>
    </tableColumn>
    <tableColumn id="5" xr3:uid="{723EDED0-EE31-40CE-9CDF-9A3F5B98383A}" name="Eligibility Status " dataDxfId="51">
      <calculatedColumnFormula>IF(D4="Cook","Ineligible",IF(D4="Administrator","Ineligible",IF(D4="Custodial Staff","Ineligible",IF(D4="Manager/Director","Ineligible",IF(D4="Co-op Volunteer","Ineligible",IF(D4="Educator (Non-RECE)","Ineligible",IF(D4="Supervisor (Non-RECE)","Ineligible",IF(D4="Home Visitor (Non-RECE)","Ineligible",IF(D4="Associate Supervisor (Non-RECE)","Ineligible",IF(D4="Before/After School Supervisor (Non-RECE)","Ineligible",IF(D4="Other","Ineligible",IF(E4="","",IF(J4="Ineligible","Ineligible",IF(AND(D4="Educator (RECE)",SUM(E4,K4,P4)&lt;24.86),"Eligible",IF(AND(D4="Supervisor (RECE)",SUM(E4,K4,P4)&lt;25.86),"Eligible",IF(AND(D4="home visitor (RECE)",SUM(E4,K4,P4)&lt;25.86),"Eligible",IF(AND(D4="Before/After School Supervisor (RECE)",SUM(E4,K4,P4)&lt;25.86),"Eligible",IF(AND(D4="Associate Supervisor (RECE)",SUM(E4,K4,P4)&lt;25.86),"Eligible",IF(SUM(E4,K4,P4)&gt;=24.86,"Ineligible")))))))))))))))))))</calculatedColumnFormula>
    </tableColumn>
    <tableColumn id="7" xr3:uid="{9287F324-890C-4054-904C-B8CA5EFC0FE8}" name="Eligibility Rate per Hour ($) " dataDxfId="50">
      <calculatedColumnFormula>IF(OR(T4="Ineligible",T4=""),"",IF(D4="Educator (RECE)",(24.86-(E4+K4+P4)),IF(D4="Supervisor (RECE)",(25.86-(E4+K4+P4)),IF(D4="Before/After School Supervisor (RECE)",(25.86-(E4+K4+P4)),IF(D4="Associate Supervisor (RECE)",(25.86-(E4+K4+P4)),IF(D4="Home Visitor (RECE)",(25.86-(E4+K4+P4))))))))</calculatedColumnFormula>
    </tableColumn>
    <tableColumn id="8" xr3:uid="{5252A070-334F-43F4-A963-EB397822607F}" name="FTE " dataDxfId="49">
      <calculatedColumnFormula>IF(U4="","",G4*I4/1754.5)</calculatedColumnFormula>
    </tableColumn>
    <tableColumn id="19" xr3:uid="{F44BECF3-A967-4A1A-B8EC-7AA70F492A58}" name="Salary Component " dataDxfId="48">
      <calculatedColumnFormula>IF(V4="","",G4*U4)</calculatedColumnFormula>
    </tableColumn>
    <tableColumn id="20" xr3:uid="{7D319BD5-D70F-470B-A1B2-D527971096C0}" name="Statutory Benefit Component (up to 17.5%) " dataDxfId="47">
      <calculatedColumnFormula>IFERROR(IF(OR(U4="",V4=""),"",W4*IF(F4&gt;0.175,0.175,F4)),"")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B98F614-BB16-49C9-AFF0-7274717589EC}" name="Table1345" displayName="Table1345" ref="A3:X453" totalsRowShown="0" headerRowDxfId="46" dataDxfId="45" tableBorderDxfId="44">
  <autoFilter ref="A3:X453" xr:uid="{00000000-0009-0000-0100-000002000000}">
    <filterColumn colId="0">
      <filters>
        <filter val="Show"/>
      </filters>
    </filterColumn>
  </autoFilter>
  <tableColumns count="24">
    <tableColumn id="1" xr3:uid="{7200FE95-7145-400E-95E2-847E3FE31357}" name="Filter" dataDxfId="43">
      <calculatedColumnFormula>IF(OR(C4&lt;&gt;"",D4&lt;&gt;"",E4&lt;&gt;"",G4&lt;&gt;"",,H4&lt;&gt;"",I4&lt;&gt;""),"Show","Hide")</calculatedColumnFormula>
    </tableColumn>
    <tableColumn id="3" xr3:uid="{2D9FB46F-8230-462D-9745-2FF2C6C94D16}" name="#" dataDxfId="42"/>
    <tableColumn id="18" xr3:uid="{FEA7C38B-2F9C-4560-B1F9-9F3C393E73F8}" name="Staff Identifier _x000a_(Employee ID or Unique Identifier) _x000a_Please list ALL employees at your site" dataDxfId="41"/>
    <tableColumn id="4" xr3:uid="{AB9D05F6-49EC-49C0-80D5-A7992F4B1DB2}" name="Position Description                         (Select appropriate position from drop-down menu)" dataDxfId="40"/>
    <tableColumn id="9" xr3:uid="{B1191FC9-F8E9-4BFE-9870-C0C8BE9CC93C}" name="Base Hourly Wage _x000a_as of Jan 1 2026_x000a_Including GOG portion of wage" dataDxfId="39"/>
    <tableColumn id="2" xr3:uid="{DA305220-B2A3-40D4-B7FC-9EB47F01E64B}" name="Statutory Benefits Component (%)" dataDxfId="38" dataCellStyle="Percent"/>
    <tableColumn id="21" xr3:uid="{D12ED918-6C81-4F0D-8D23-204426D8D56D}" name="Estimated # of Hours To Be Worked _x000a_ (Jan 1- Dec 31, 2026)" dataDxfId="37"/>
    <tableColumn id="35" xr3:uid="{A30D4D49-B55C-4007-A1D1-BE6C809D7F24}" name="Primary age group served" dataDxfId="36"/>
    <tableColumn id="11" xr3:uid="{25844D3A-B20F-4510-92CE-3E4AD8389E0E}" name="% of time spent in program supporting children" dataDxfId="35"/>
    <tableColumn id="12" xr3:uid="{92FBB226-2AA0-4C75-B58D-909D8D0C79F9}" name="_x000a_Eligibility Status" dataDxfId="34">
      <calculatedColumnFormula>IF(D4="","",IF(I4=0,"Ineligible",IF(D4="Cook","Ineligible",IF(D4="Administrator","Ineligible",IF(D4="Custodial Staff","Ineligible",IF(D4="Manager/Director","Ineligible",IF(D4="Co-op Volunteer","Ineligible",IF(E4="","",IF(AND(I4&lt;0.25,I4&gt;0),"Ineligible",IF(E4&lt;31.81,"Full",IF(E4&gt;33.81,"Ineligible","Partial")))))))))))</calculatedColumnFormula>
    </tableColumn>
    <tableColumn id="13" xr3:uid="{5EF31624-DD88-462D-9544-DFD385EBC24B}" name="_x000a_Eligibility Rate per Hour ($)" dataDxfId="33">
      <calculatedColumnFormula>IF(OR(J4="Full",J4="Partial"),IF(OR(E4=0),"",IF(E4&gt;33.81,0,MIN(2,(33.81-E4)))),"")</calculatedColumnFormula>
    </tableColumn>
    <tableColumn id="14" xr3:uid="{9423B6D0-B40B-4DFC-B2FB-6F94EC52C197}" name="FTE" dataDxfId="32">
      <calculatedColumnFormula>IF(K4="","",G4*I4/1754.5)</calculatedColumnFormula>
    </tableColumn>
    <tableColumn id="15" xr3:uid="{786A6730-33F8-4C57-8A47-AF3EF808B35C}" name="Salary Component" dataDxfId="31">
      <calculatedColumnFormula>IF(L4="","",G4*K4*I4)</calculatedColumnFormula>
    </tableColumn>
    <tableColumn id="16" xr3:uid="{69ADECFA-59EA-4115-AC6A-3789D26F4ECE}" name="Statutory Benefit Component (up to 17.5%)" dataDxfId="30">
      <calculatedColumnFormula>IFERROR(IF(OR(G4="",K4=""),"",M4*IF(F4&gt;0.175,0.175,F4)),"")</calculatedColumnFormula>
    </tableColumn>
    <tableColumn id="22" xr3:uid="{3C7CB43C-4FB4-491A-9481-8EACA41D889B}" name="Eligibility Status    " dataDxfId="29">
      <calculatedColumnFormula>IFERROR((IF(D4="Educator (Non-RECE)","Ineligible",IF(D4="Supervisor (Non-RECE)","Ineligible",IF(D4="Associate Supervisor (Non-RECE)","Ineligible",IF(AND(D4="Educator (RECE)",E4+K4&lt;28),"Eligible",IF(AND(D4="Supervisor (RECE)",E4+K4&lt;31),"Eligible",IF(AND(D4="Associate Supervisor (RECE)",E4+K4&lt;31),"Eligible","Ineligible"))))))),"")</calculatedColumnFormula>
    </tableColumn>
    <tableColumn id="23" xr3:uid="{FAF516F4-6012-43D3-8DCE-9D2BDCB826D3}" name="Eligibility Rate per Hour ($)    " dataDxfId="28">
      <calculatedColumnFormula>IF(OR(O4="Ineligible",O4=""),"",IF(D4="Educator (RECE)",MIN(4,28-(E4+K4)),IF(D4="Supervisor (RECE)",MIN(4,31-(E4+K4)),IF(D4="Before/After School Supervisor (RECE)",MIN(4,31-(E4+K4)),IF(D4="Associate Supervisor (RECE)",MIN(4,31-(E4+K4)),IF(D4="Home Visitor (RECE)",MIN(4,31-(E4+K4))))))))</calculatedColumnFormula>
    </tableColumn>
    <tableColumn id="24" xr3:uid="{AC8E05A8-896D-413C-9ED3-F4DB8A865608}" name="FTE    " dataDxfId="27">
      <calculatedColumnFormula>IF(P4="","",G4*I4/1754.5)</calculatedColumnFormula>
    </tableColumn>
    <tableColumn id="25" xr3:uid="{1E4FA376-0C0E-4E95-80C7-6431F2C71297}" name="Salary Component    " dataDxfId="26">
      <calculatedColumnFormula>IF(Q4="","",G4*P4)</calculatedColumnFormula>
    </tableColumn>
    <tableColumn id="26" xr3:uid="{A73704E9-662F-42D7-B21E-3B5C8D6D4AF0}" name="Statutory Benefit Component (up to 17.5%)     " dataDxfId="25">
      <calculatedColumnFormula>IFERROR(IF(OR(P4="",Q4=""),"",R4*IF(F4&gt;0.175,0.175,F4)),"")</calculatedColumnFormula>
    </tableColumn>
    <tableColumn id="5" xr3:uid="{9A837B57-A732-4032-BBC6-4D08EDA486B0}" name="Eligibility Status " dataDxfId="24">
      <calculatedColumnFormula>IF(D4="Cook","Ineligible",IF(D4="Administrator","Ineligible",IF(D4="Custodial Staff","Ineligible",IF(D4="Manager/Director","Ineligible",IF(D4="Co-op Volunteer","Ineligible",IF(D4="Educator (Non-RECE)","Ineligible",IF(D4="Supervisor (Non-RECE)","Ineligible",IF(D4="Home Visitor (Non-RECE)","Ineligible",IF(D4="Associate Supervisor (Non-RECE)","Ineligible",IF(D4="Before/After School Supervisor (Non-RECE)","Ineligible",IF(D4="Other","Ineligible",IF(E4="","",IF(J4="Ineligible","Ineligible",IF(AND(D4="Educator (RECE)",SUM(E4,K4,P4)&lt;25.86),"Eligible",IF(AND(D4="Supervisor (RECE)",SUM(E4,K4,P4)&lt;26.86),"Eligible",IF(AND(D4="home visitor (RECE)",SUM(E4,K4,P4)&lt;26.86),"Eligible",IF(AND(D4="Before/After School Supervisor (RECE)",SUM(E4,K4,P4)&lt;26.86),"Eligible",IF(AND(D4="Associate Supervisor (RECE)",SUM(E4,K4,P4)&lt;26.86),"Eligible",IF(SUM(E4,K4,P4)&gt;=25.86,"Ineligible")))))))))))))))))))</calculatedColumnFormula>
    </tableColumn>
    <tableColumn id="7" xr3:uid="{16BD607B-B819-4193-AE00-D6A73B1C7709}" name="Eligibility Rate per Hour ($) " dataDxfId="23">
      <calculatedColumnFormula>IF(OR(T4="Ineligible",T4=""),"",IF(D4="Educator (RECE)",(25.86-(E4+K4+P4)),IF(D4="Supervisor (RECE)",(26.86-(E4+K4+P4)),IF(D4="Before/After School Supervisor (RECE)",(26.86-(E4+K4+P4)),IF(D4="Associate Supervisor (RECE)",(26.86-(E4+K4+P4)),IF(D4="Home Visitor (RECE)",(26.86-(E4+K4+P4))))))))</calculatedColumnFormula>
    </tableColumn>
    <tableColumn id="8" xr3:uid="{21CB8AC3-E4B8-4054-B3B3-4851BCCC607B}" name="FTE " dataDxfId="22">
      <calculatedColumnFormula>IF(U4="","",G4*I4/1754.5)</calculatedColumnFormula>
    </tableColumn>
    <tableColumn id="19" xr3:uid="{636CC9F0-15B7-4CCF-B396-D0157FAF6D6A}" name="Salary Component " dataDxfId="21">
      <calculatedColumnFormula>IF(V4="","",G4*U4)</calculatedColumnFormula>
    </tableColumn>
    <tableColumn id="20" xr3:uid="{DEE8D652-A98D-458D-A978-ED29F554AD29}" name="Statutory Benefit Component (up to 17.5%) " dataDxfId="20">
      <calculatedColumnFormula>IFERROR(IF(OR(U4="",V4=""),"",W4*IF(F4&gt;0.175,0.175,F4)),"")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C7DB7-7691-4A1A-B1BE-B2541AF60054}">
  <sheetPr>
    <tabColor theme="4" tint="0.59999389629810485"/>
    <pageSetUpPr fitToPage="1"/>
  </sheetPr>
  <dimension ref="A1:AD499"/>
  <sheetViews>
    <sheetView showGridLines="0" zoomScale="80" zoomScaleNormal="80" workbookViewId="0">
      <selection activeCell="E5" sqref="E5"/>
    </sheetView>
  </sheetViews>
  <sheetFormatPr defaultColWidth="21.42578125" defaultRowHeight="14.25" x14ac:dyDescent="0.2"/>
  <cols>
    <col min="1" max="1" width="8.85546875" style="9" customWidth="1"/>
    <col min="2" max="2" width="5.85546875" style="9" customWidth="1"/>
    <col min="3" max="3" width="23.42578125" style="9" customWidth="1"/>
    <col min="4" max="4" width="42.42578125" style="9" customWidth="1"/>
    <col min="5" max="5" width="25.28515625" style="9" customWidth="1"/>
    <col min="6" max="6" width="17.42578125" style="9" customWidth="1"/>
    <col min="7" max="8" width="24.42578125" style="9" customWidth="1"/>
    <col min="9" max="10" width="15.7109375" style="9" customWidth="1"/>
    <col min="11" max="11" width="14" style="13" customWidth="1"/>
    <col min="12" max="15" width="15.7109375" style="9" customWidth="1"/>
    <col min="16" max="16" width="13.42578125" style="9" customWidth="1"/>
    <col min="17" max="20" width="15.7109375" style="9" customWidth="1"/>
    <col min="21" max="21" width="13.85546875" style="9" customWidth="1"/>
    <col min="22" max="24" width="15.7109375" style="9" customWidth="1"/>
    <col min="25" max="16384" width="21.42578125" style="9"/>
  </cols>
  <sheetData>
    <row r="1" spans="1:24" ht="27" customHeight="1" x14ac:dyDescent="0.2">
      <c r="C1" s="68"/>
      <c r="D1" s="69"/>
      <c r="E1" s="69"/>
      <c r="F1" s="79" t="s">
        <v>16</v>
      </c>
      <c r="G1" s="69"/>
      <c r="H1" s="69"/>
      <c r="I1" s="69"/>
      <c r="K1" s="69"/>
      <c r="L1" s="70"/>
      <c r="M1" s="70"/>
      <c r="N1" s="70"/>
      <c r="O1" s="69"/>
      <c r="P1" s="71"/>
      <c r="Q1" s="69"/>
      <c r="R1" s="69"/>
      <c r="S1" s="69"/>
      <c r="T1" s="69"/>
      <c r="U1" s="69"/>
      <c r="V1" s="69"/>
      <c r="W1" s="69"/>
      <c r="X1" s="69"/>
    </row>
    <row r="2" spans="1:24" ht="52.5" customHeight="1" x14ac:dyDescent="0.2">
      <c r="A2" s="14"/>
      <c r="B2" s="121" t="s">
        <v>2</v>
      </c>
      <c r="C2" s="122"/>
      <c r="D2" s="122"/>
      <c r="E2" s="122"/>
      <c r="F2" s="122"/>
      <c r="G2" s="122"/>
      <c r="H2" s="122"/>
      <c r="I2" s="127"/>
      <c r="J2" s="128" t="s">
        <v>24</v>
      </c>
      <c r="K2" s="122"/>
      <c r="L2" s="122"/>
      <c r="M2" s="122"/>
      <c r="N2" s="123"/>
      <c r="O2" s="121" t="s">
        <v>128</v>
      </c>
      <c r="P2" s="122"/>
      <c r="Q2" s="122"/>
      <c r="R2" s="122"/>
      <c r="S2" s="123"/>
      <c r="T2" s="121" t="s">
        <v>129</v>
      </c>
      <c r="U2" s="122"/>
      <c r="V2" s="122"/>
      <c r="W2" s="122"/>
      <c r="X2" s="123"/>
    </row>
    <row r="3" spans="1:24" s="13" customFormat="1" ht="140.25" customHeight="1" x14ac:dyDescent="0.2">
      <c r="A3" s="65" t="s">
        <v>1</v>
      </c>
      <c r="B3" s="72" t="s">
        <v>4</v>
      </c>
      <c r="C3" s="72" t="s">
        <v>47</v>
      </c>
      <c r="D3" s="23" t="s">
        <v>48</v>
      </c>
      <c r="E3" s="23" t="s">
        <v>133</v>
      </c>
      <c r="F3" s="23" t="s">
        <v>53</v>
      </c>
      <c r="G3" s="23" t="s">
        <v>130</v>
      </c>
      <c r="H3" s="23" t="s">
        <v>34</v>
      </c>
      <c r="I3" s="73" t="s">
        <v>49</v>
      </c>
      <c r="J3" s="26" t="s">
        <v>17</v>
      </c>
      <c r="K3" s="23" t="s">
        <v>18</v>
      </c>
      <c r="L3" s="23" t="s">
        <v>0</v>
      </c>
      <c r="M3" s="23" t="s">
        <v>22</v>
      </c>
      <c r="N3" s="23" t="s">
        <v>56</v>
      </c>
      <c r="O3" s="23" t="s">
        <v>25</v>
      </c>
      <c r="P3" s="23" t="s">
        <v>26</v>
      </c>
      <c r="Q3" s="23" t="s">
        <v>27</v>
      </c>
      <c r="R3" s="23" t="s">
        <v>28</v>
      </c>
      <c r="S3" s="23" t="s">
        <v>54</v>
      </c>
      <c r="T3" s="23" t="s">
        <v>19</v>
      </c>
      <c r="U3" s="23" t="s">
        <v>20</v>
      </c>
      <c r="V3" s="23" t="s">
        <v>21</v>
      </c>
      <c r="W3" s="23" t="s">
        <v>23</v>
      </c>
      <c r="X3" s="23" t="s">
        <v>55</v>
      </c>
    </row>
    <row r="4" spans="1:24" ht="17.25" customHeight="1" x14ac:dyDescent="0.2">
      <c r="A4" s="8" t="str">
        <f t="shared" ref="A4:A67" si="0">IF(OR(C4&lt;&gt;"",D4&lt;&gt;"",E4&lt;&gt;"",G4&lt;&gt;"",,H4&lt;&gt;"",I4&lt;&gt;""),"Show","Hide")</f>
        <v>Show</v>
      </c>
      <c r="B4" s="27">
        <v>1</v>
      </c>
      <c r="C4" s="28" t="s">
        <v>59</v>
      </c>
      <c r="D4" s="28" t="s">
        <v>10</v>
      </c>
      <c r="E4" s="29"/>
      <c r="F4" s="83">
        <v>0.21779999999999999</v>
      </c>
      <c r="G4" s="30">
        <v>1864</v>
      </c>
      <c r="H4" s="63" t="s">
        <v>32</v>
      </c>
      <c r="I4" s="64">
        <v>1</v>
      </c>
      <c r="J4" s="34" t="str">
        <f>IF(D4="","",IF(I4=0,"Ineligible",IF(D4="Cook","Ineligible",IF(D4="Administrator","Ineligible",IF(D4="Custodial Staff","Ineligible",IF(D4="Manager/Director","Ineligible",IF(D4="Co-op Volunteer","Ineligible",IF(E4="","",IF(AND(I4&lt;0.25,I4&gt;0),"Ineligible",IF(E4&lt;30.81,"Full",IF(E4&gt;32.81,"Ineligible","Partial")))))))))))</f>
        <v/>
      </c>
      <c r="K4" s="31" t="str">
        <f>IF(OR(J4="Full",J4="Partial"),IF(OR(E4=0),"",IF(E4&gt;32.81,0,MIN(2,(32.81-E4)))),"")</f>
        <v/>
      </c>
      <c r="L4" s="32" t="str">
        <f t="shared" ref="L4:L67" si="1">IF(K4="","",G4*I4/1754.5)</f>
        <v/>
      </c>
      <c r="M4" s="24" t="str">
        <f>IF(L4="","",G4*K4*I4)</f>
        <v/>
      </c>
      <c r="N4" s="24" t="str">
        <f>IFERROR(IF(OR(G4="",K4=""),"",M4*IF(F4&gt;0.175,0.175,F4)),"")</f>
        <v/>
      </c>
      <c r="O4" s="78" t="str">
        <f t="shared" ref="O4:O67" si="2">IFERROR((IF(D4="Educator (Non-RECE)","Ineligible",IF(D4="Supervisor (Non-RECE)","Ineligible",IF(D4="Associate Supervisor (Non-RECE)","Ineligible",IF(AND(D4="Educator (RECE)",E4+K4&lt;27),"Eligible",IF(AND(D4="Supervisor (RECE)",E4+K4&lt;30),"Eligible",IF(AND(D4="Associate Supervisor (RECE)",E4+K4&lt;30),"Eligible","Ineligible"))))))),"")</f>
        <v/>
      </c>
      <c r="P4" s="24" t="str">
        <f t="shared" ref="P4:P67" si="3">IF(OR(O4="Ineligible",O4=""),"",IF(D4="Educator (RECE)",MIN(3,27-(E4+K4)),IF(D4="Supervisor (RECE)",MIN(3,30-(E4+K4)),IF(D4="Before/After School Supervisor (RECE)",MIN(3,30-(E4+K4)),IF(D4="Associate Supervisor (RECE)",MIN(3,30-(E4+K4)),IF(D4="Home Visitor (RECE)",MIN(3,30-(E4+K4))))))))</f>
        <v/>
      </c>
      <c r="Q4" s="25" t="str">
        <f t="shared" ref="Q4:Q67" si="4">IF(P4="","",G4*I4/1754.5)</f>
        <v/>
      </c>
      <c r="R4" s="24" t="str">
        <f>IF(Q4="","",G4*P4)</f>
        <v/>
      </c>
      <c r="S4" s="24" t="str">
        <f>IFERROR(IF(OR(P4="",Q4=""),"",R4*IF(F4&gt;0.175,0.175,F4)),"")</f>
        <v/>
      </c>
      <c r="T4" s="66" t="str">
        <f>IF(D4="Cook","Ineligible",IF(D4="Administrator","Ineligible",IF(D4="Custodial Staff","Ineligible",IF(D4="Manager/Director","Ineligible",IF(D4="Co-op Volunteer","Ineligible",IF(D4="Educator (Non-RECE)","Ineligible",IF(D4="Supervisor (Non-RECE)","Ineligible",IF(D4="Home Visitor (Non-RECE)","Ineligible",IF(D4="Associate Supervisor (Non-RECE)","Ineligible",IF(D4="Before/After School Supervisor (Non-RECE)","Ineligible",IF(D4="Other","Ineligible",IF(E4="","",IF(J4="Ineligible","Ineligible",IF(AND(D4="Educator (RECE)",SUM(E4,K4,P4)&lt;24.86),"Eligible",IF(AND(D4="Supervisor (RECE)",SUM(E4,K4,P4)&lt;25.86),"Eligible",IF(AND(D4="home visitor (RECE)",SUM(E4,K4,P4)&lt;25.86),"Eligible",IF(AND(D4="Before/After School Supervisor (RECE)",SUM(E4,K4,P4)&lt;25.86),"Eligible",IF(AND(D4="Associate Supervisor (RECE)",SUM(E4,K4,P4)&lt;25.86),"Eligible",IF(SUM(E4,K4,P4)&gt;=24.86,"Ineligible")))))))))))))))))))</f>
        <v/>
      </c>
      <c r="U4" s="24" t="str">
        <f>IF(OR(T4="Ineligible",T4=""),"",IF(D4="Educator (RECE)",(24.86-(E4+K4+P4)),IF(D4="Supervisor (RECE)",(25.86-(E4+K4+P4)),IF(D4="Before/After School Supervisor (RECE)",(25.86-(E4+K4+P4)),IF(D4="Associate Supervisor (RECE)",(25.86-(E4+K4+P4)),IF(D4="Home Visitor (RECE)",(25.86-(E4+K4+P4))))))))</f>
        <v/>
      </c>
      <c r="V4" s="25" t="str">
        <f t="shared" ref="V4:V67" si="5">IF(U4="","",G4*I4/1754.5)</f>
        <v/>
      </c>
      <c r="W4" s="24" t="str">
        <f t="shared" ref="W4:W67" si="6">IF(V4="","",G4*U4)</f>
        <v/>
      </c>
      <c r="X4" s="24" t="str">
        <f>IFERROR(IF(OR(U4="",V4=""),"",W4*IF(F4&gt;0.175,0.175,F4)),"")</f>
        <v/>
      </c>
    </row>
    <row r="5" spans="1:24" ht="17.25" customHeight="1" x14ac:dyDescent="0.2">
      <c r="A5" s="8" t="str">
        <f t="shared" si="0"/>
        <v>Show</v>
      </c>
      <c r="B5" s="27">
        <v>2</v>
      </c>
      <c r="C5" s="28" t="s">
        <v>115</v>
      </c>
      <c r="D5" s="28" t="s">
        <v>9</v>
      </c>
      <c r="E5" s="29"/>
      <c r="F5" s="83">
        <v>0.21779999999999999</v>
      </c>
      <c r="G5" s="30">
        <v>45</v>
      </c>
      <c r="H5" s="63" t="s">
        <v>32</v>
      </c>
      <c r="I5" s="64">
        <v>1</v>
      </c>
      <c r="J5" s="34" t="str">
        <f t="shared" ref="J5:J68" si="7">IF(D5="","",IF(I5=0,"Ineligible",IF(D5="Cook","Ineligible",IF(D5="Administrator","Ineligible",IF(D5="Custodial Staff","Ineligible",IF(D5="Manager/Director","Ineligible",IF(D5="Co-op Volunteer","Ineligible",IF(E5="","",IF(AND(I5&lt;0.25,I5&gt;0),"Ineligible",IF(E5&lt;30.81,"Full",IF(E5&gt;32.81,"Ineligible","Partial")))))))))))</f>
        <v/>
      </c>
      <c r="K5" s="31" t="str">
        <f t="shared" ref="K5:K68" si="8">IF(OR(J5="Full",J5="Partial"),IF(OR(E5=0),"",IF(E5&gt;32.81,0,MIN(2,(32.81-E5)))),"")</f>
        <v/>
      </c>
      <c r="L5" s="32" t="str">
        <f t="shared" si="1"/>
        <v/>
      </c>
      <c r="M5" s="24" t="str">
        <f t="shared" ref="M5:M68" si="9">IF(L5="","",G5*K5*I5)</f>
        <v/>
      </c>
      <c r="N5" s="24" t="str">
        <f t="shared" ref="N5:N68" si="10">IFERROR(IF(OR(G5="",K5=""),"",M5*IF(F5&gt;0.175,0.175,F5)),"")</f>
        <v/>
      </c>
      <c r="O5" s="78" t="str">
        <f t="shared" si="2"/>
        <v>Ineligible</v>
      </c>
      <c r="P5" s="24" t="str">
        <f t="shared" si="3"/>
        <v/>
      </c>
      <c r="Q5" s="25" t="str">
        <f t="shared" si="4"/>
        <v/>
      </c>
      <c r="R5" s="24" t="str">
        <f t="shared" ref="R5:R68" si="11">IF(Q5="","",G5*P5)</f>
        <v/>
      </c>
      <c r="S5" s="24" t="str">
        <f t="shared" ref="S5:S68" si="12">IFERROR(IF(OR(P5="",Q5=""),"",R5*IF(F5&gt;0.175,0.175,F5)),"")</f>
        <v/>
      </c>
      <c r="T5" s="66" t="str">
        <f t="shared" ref="T5:T68" si="13">IF(D5="Cook","Ineligible",IF(D5="Administrator","Ineligible",IF(D5="Custodial Staff","Ineligible",IF(D5="Manager/Director","Ineligible",IF(D5="Co-op Volunteer","Ineligible",IF(D5="Educator (Non-RECE)","Ineligible",IF(D5="Supervisor (Non-RECE)","Ineligible",IF(D5="Home Visitor (Non-RECE)","Ineligible",IF(D5="Associate Supervisor (Non-RECE)","Ineligible",IF(D5="Before/After School Supervisor (Non-RECE)","Ineligible",IF(D5="Other","Ineligible",IF(E5="","",IF(J5="Ineligible","Ineligible",IF(AND(D5="Educator (RECE)",SUM(E5,K5,P5)&lt;24.86),"Eligible",IF(AND(D5="Supervisor (RECE)",SUM(E5,K5,P5)&lt;25.86),"Eligible",IF(AND(D5="home visitor (RECE)",SUM(E5,K5,P5)&lt;25.86),"Eligible",IF(AND(D5="Before/After School Supervisor (RECE)",SUM(E5,K5,P5)&lt;25.86),"Eligible",IF(AND(D5="Associate Supervisor (RECE)",SUM(E5,K5,P5)&lt;25.86),"Eligible",IF(SUM(E5,K5,P5)&gt;=24.86,"Ineligible")))))))))))))))))))</f>
        <v>Ineligible</v>
      </c>
      <c r="U5" s="24" t="str">
        <f t="shared" ref="U5:U68" si="14">IF(OR(T5="Ineligible",T5=""),"",IF(D5="Educator (RECE)",(24.86-(E5+K5+P5)),IF(D5="Supervisor (RECE)",(25.86-(E5+K5+P5)),IF(D5="Before/After School Supervisor (RECE)",(25.86-(E5+K5+P5)),IF(D5="Associate Supervisor (RECE)",(25.86-(E5+K5+P5)),IF(D5="Home Visitor (RECE)",(25.86-(E5+K5+P5))))))))</f>
        <v/>
      </c>
      <c r="V5" s="25" t="str">
        <f t="shared" si="5"/>
        <v/>
      </c>
      <c r="W5" s="24" t="str">
        <f t="shared" si="6"/>
        <v/>
      </c>
      <c r="X5" s="24" t="str">
        <f t="shared" ref="X5:X68" si="15">IFERROR(IF(OR(U5="",V5=""),"",W5*IF(F5&gt;0.175,0.175,F5)),"")</f>
        <v/>
      </c>
    </row>
    <row r="6" spans="1:24" ht="17.25" customHeight="1" x14ac:dyDescent="0.2">
      <c r="A6" s="8" t="str">
        <f t="shared" si="0"/>
        <v>Show</v>
      </c>
      <c r="B6" s="27">
        <v>3</v>
      </c>
      <c r="C6" s="28" t="s">
        <v>60</v>
      </c>
      <c r="D6" s="28" t="s">
        <v>8</v>
      </c>
      <c r="E6" s="29"/>
      <c r="F6" s="83">
        <v>0.21779999999999999</v>
      </c>
      <c r="G6" s="30">
        <v>1790.25</v>
      </c>
      <c r="H6" s="63" t="s">
        <v>32</v>
      </c>
      <c r="I6" s="64">
        <v>1</v>
      </c>
      <c r="J6" s="34" t="str">
        <f t="shared" si="7"/>
        <v/>
      </c>
      <c r="K6" s="31" t="str">
        <f t="shared" si="8"/>
        <v/>
      </c>
      <c r="L6" s="32" t="str">
        <f t="shared" si="1"/>
        <v/>
      </c>
      <c r="M6" s="24" t="str">
        <f t="shared" si="9"/>
        <v/>
      </c>
      <c r="N6" s="24" t="str">
        <f t="shared" si="10"/>
        <v/>
      </c>
      <c r="O6" s="78" t="str">
        <f t="shared" si="2"/>
        <v/>
      </c>
      <c r="P6" s="24" t="str">
        <f t="shared" si="3"/>
        <v/>
      </c>
      <c r="Q6" s="25" t="str">
        <f t="shared" si="4"/>
        <v/>
      </c>
      <c r="R6" s="24" t="str">
        <f t="shared" si="11"/>
        <v/>
      </c>
      <c r="S6" s="24" t="str">
        <f t="shared" si="12"/>
        <v/>
      </c>
      <c r="T6" s="66" t="str">
        <f t="shared" si="13"/>
        <v/>
      </c>
      <c r="U6" s="24" t="str">
        <f t="shared" si="14"/>
        <v/>
      </c>
      <c r="V6" s="25" t="str">
        <f t="shared" si="5"/>
        <v/>
      </c>
      <c r="W6" s="24" t="str">
        <f t="shared" si="6"/>
        <v/>
      </c>
      <c r="X6" s="24" t="str">
        <f t="shared" si="15"/>
        <v/>
      </c>
    </row>
    <row r="7" spans="1:24" ht="17.25" customHeight="1" x14ac:dyDescent="0.2">
      <c r="A7" s="8" t="str">
        <f t="shared" si="0"/>
        <v>Show</v>
      </c>
      <c r="B7" s="27">
        <v>4</v>
      </c>
      <c r="C7" s="28" t="s">
        <v>61</v>
      </c>
      <c r="D7" s="28" t="s">
        <v>9</v>
      </c>
      <c r="E7" s="29"/>
      <c r="F7" s="83">
        <v>0.21779999999999999</v>
      </c>
      <c r="G7" s="30">
        <v>486</v>
      </c>
      <c r="H7" s="63" t="s">
        <v>32</v>
      </c>
      <c r="I7" s="64">
        <v>1</v>
      </c>
      <c r="J7" s="34" t="str">
        <f t="shared" si="7"/>
        <v/>
      </c>
      <c r="K7" s="31" t="str">
        <f t="shared" si="8"/>
        <v/>
      </c>
      <c r="L7" s="32" t="str">
        <f t="shared" si="1"/>
        <v/>
      </c>
      <c r="M7" s="24" t="str">
        <f t="shared" si="9"/>
        <v/>
      </c>
      <c r="N7" s="24" t="str">
        <f t="shared" si="10"/>
        <v/>
      </c>
      <c r="O7" s="78" t="str">
        <f t="shared" si="2"/>
        <v>Ineligible</v>
      </c>
      <c r="P7" s="24" t="str">
        <f t="shared" si="3"/>
        <v/>
      </c>
      <c r="Q7" s="25" t="str">
        <f t="shared" si="4"/>
        <v/>
      </c>
      <c r="R7" s="24" t="str">
        <f t="shared" si="11"/>
        <v/>
      </c>
      <c r="S7" s="24" t="str">
        <f t="shared" si="12"/>
        <v/>
      </c>
      <c r="T7" s="66" t="str">
        <f t="shared" si="13"/>
        <v>Ineligible</v>
      </c>
      <c r="U7" s="24" t="str">
        <f t="shared" si="14"/>
        <v/>
      </c>
      <c r="V7" s="25" t="str">
        <f t="shared" si="5"/>
        <v/>
      </c>
      <c r="W7" s="24" t="str">
        <f t="shared" si="6"/>
        <v/>
      </c>
      <c r="X7" s="24" t="str">
        <f t="shared" si="15"/>
        <v/>
      </c>
    </row>
    <row r="8" spans="1:24" ht="17.25" customHeight="1" x14ac:dyDescent="0.2">
      <c r="A8" s="8" t="str">
        <f t="shared" si="0"/>
        <v>Show</v>
      </c>
      <c r="B8" s="27">
        <v>5</v>
      </c>
      <c r="C8" s="28" t="s">
        <v>134</v>
      </c>
      <c r="D8" s="28" t="s">
        <v>8</v>
      </c>
      <c r="E8" s="29"/>
      <c r="F8" s="83">
        <v>0.21779999999999999</v>
      </c>
      <c r="G8" s="30">
        <v>1489.5</v>
      </c>
      <c r="H8" s="63" t="s">
        <v>32</v>
      </c>
      <c r="I8" s="64">
        <v>1</v>
      </c>
      <c r="J8" s="34" t="str">
        <f t="shared" si="7"/>
        <v/>
      </c>
      <c r="K8" s="31" t="str">
        <f t="shared" si="8"/>
        <v/>
      </c>
      <c r="L8" s="32" t="str">
        <f t="shared" si="1"/>
        <v/>
      </c>
      <c r="M8" s="24" t="str">
        <f t="shared" si="9"/>
        <v/>
      </c>
      <c r="N8" s="24" t="str">
        <f t="shared" si="10"/>
        <v/>
      </c>
      <c r="O8" s="78" t="str">
        <f t="shared" si="2"/>
        <v/>
      </c>
      <c r="P8" s="24" t="str">
        <f t="shared" si="3"/>
        <v/>
      </c>
      <c r="Q8" s="25" t="str">
        <f t="shared" si="4"/>
        <v/>
      </c>
      <c r="R8" s="24" t="str">
        <f t="shared" si="11"/>
        <v/>
      </c>
      <c r="S8" s="24" t="str">
        <f t="shared" si="12"/>
        <v/>
      </c>
      <c r="T8" s="66" t="str">
        <f t="shared" si="13"/>
        <v/>
      </c>
      <c r="U8" s="24" t="str">
        <f t="shared" si="14"/>
        <v/>
      </c>
      <c r="V8" s="25" t="str">
        <f t="shared" si="5"/>
        <v/>
      </c>
      <c r="W8" s="24" t="str">
        <f t="shared" si="6"/>
        <v/>
      </c>
      <c r="X8" s="24" t="str">
        <f t="shared" si="15"/>
        <v/>
      </c>
    </row>
    <row r="9" spans="1:24" ht="17.25" customHeight="1" x14ac:dyDescent="0.2">
      <c r="A9" s="8" t="str">
        <f t="shared" si="0"/>
        <v>Show</v>
      </c>
      <c r="B9" s="27">
        <v>6</v>
      </c>
      <c r="C9" s="28" t="s">
        <v>64</v>
      </c>
      <c r="D9" s="28" t="s">
        <v>8</v>
      </c>
      <c r="E9" s="29"/>
      <c r="F9" s="83">
        <v>0.21779999999999999</v>
      </c>
      <c r="G9" s="30">
        <v>1840</v>
      </c>
      <c r="H9" s="63" t="s">
        <v>32</v>
      </c>
      <c r="I9" s="64">
        <v>1</v>
      </c>
      <c r="J9" s="34" t="str">
        <f t="shared" si="7"/>
        <v/>
      </c>
      <c r="K9" s="31" t="str">
        <f t="shared" si="8"/>
        <v/>
      </c>
      <c r="L9" s="32" t="str">
        <f t="shared" si="1"/>
        <v/>
      </c>
      <c r="M9" s="24" t="str">
        <f t="shared" si="9"/>
        <v/>
      </c>
      <c r="N9" s="24" t="str">
        <f t="shared" si="10"/>
        <v/>
      </c>
      <c r="O9" s="78" t="str">
        <f t="shared" si="2"/>
        <v/>
      </c>
      <c r="P9" s="24" t="str">
        <f t="shared" si="3"/>
        <v/>
      </c>
      <c r="Q9" s="25" t="str">
        <f t="shared" si="4"/>
        <v/>
      </c>
      <c r="R9" s="24" t="str">
        <f t="shared" si="11"/>
        <v/>
      </c>
      <c r="S9" s="24" t="str">
        <f t="shared" si="12"/>
        <v/>
      </c>
      <c r="T9" s="66" t="str">
        <f t="shared" si="13"/>
        <v/>
      </c>
      <c r="U9" s="24" t="str">
        <f t="shared" si="14"/>
        <v/>
      </c>
      <c r="V9" s="25" t="str">
        <f t="shared" si="5"/>
        <v/>
      </c>
      <c r="W9" s="24" t="str">
        <f t="shared" si="6"/>
        <v/>
      </c>
      <c r="X9" s="24" t="str">
        <f t="shared" si="15"/>
        <v/>
      </c>
    </row>
    <row r="10" spans="1:24" ht="17.25" customHeight="1" x14ac:dyDescent="0.2">
      <c r="A10" s="8" t="str">
        <f t="shared" si="0"/>
        <v>Show</v>
      </c>
      <c r="B10" s="27">
        <v>7</v>
      </c>
      <c r="C10" s="28" t="s">
        <v>124</v>
      </c>
      <c r="D10" s="28" t="s">
        <v>9</v>
      </c>
      <c r="E10" s="29"/>
      <c r="F10" s="83">
        <v>0.21779999999999999</v>
      </c>
      <c r="G10" s="30">
        <v>342</v>
      </c>
      <c r="H10" s="63" t="s">
        <v>32</v>
      </c>
      <c r="I10" s="64">
        <v>1</v>
      </c>
      <c r="J10" s="34" t="str">
        <f t="shared" si="7"/>
        <v/>
      </c>
      <c r="K10" s="31" t="str">
        <f t="shared" si="8"/>
        <v/>
      </c>
      <c r="L10" s="32" t="str">
        <f t="shared" si="1"/>
        <v/>
      </c>
      <c r="M10" s="24" t="str">
        <f t="shared" si="9"/>
        <v/>
      </c>
      <c r="N10" s="24" t="str">
        <f t="shared" si="10"/>
        <v/>
      </c>
      <c r="O10" s="78" t="str">
        <f t="shared" si="2"/>
        <v>Ineligible</v>
      </c>
      <c r="P10" s="24" t="str">
        <f t="shared" si="3"/>
        <v/>
      </c>
      <c r="Q10" s="25" t="str">
        <f t="shared" si="4"/>
        <v/>
      </c>
      <c r="R10" s="24" t="str">
        <f t="shared" si="11"/>
        <v/>
      </c>
      <c r="S10" s="24" t="str">
        <f t="shared" si="12"/>
        <v/>
      </c>
      <c r="T10" s="66" t="str">
        <f t="shared" si="13"/>
        <v>Ineligible</v>
      </c>
      <c r="U10" s="24" t="str">
        <f t="shared" si="14"/>
        <v/>
      </c>
      <c r="V10" s="25" t="str">
        <f t="shared" si="5"/>
        <v/>
      </c>
      <c r="W10" s="24" t="str">
        <f t="shared" si="6"/>
        <v/>
      </c>
      <c r="X10" s="24" t="str">
        <f t="shared" si="15"/>
        <v/>
      </c>
    </row>
    <row r="11" spans="1:24" ht="17.25" customHeight="1" x14ac:dyDescent="0.2">
      <c r="A11" s="8" t="str">
        <f t="shared" si="0"/>
        <v>Show</v>
      </c>
      <c r="B11" s="27">
        <v>8</v>
      </c>
      <c r="C11" s="28" t="s">
        <v>65</v>
      </c>
      <c r="D11" s="28" t="s">
        <v>8</v>
      </c>
      <c r="E11" s="29"/>
      <c r="F11" s="83">
        <v>0.21779999999999999</v>
      </c>
      <c r="G11" s="30">
        <v>1819.5</v>
      </c>
      <c r="H11" s="63" t="s">
        <v>32</v>
      </c>
      <c r="I11" s="64">
        <v>1</v>
      </c>
      <c r="J11" s="34" t="str">
        <f t="shared" si="7"/>
        <v/>
      </c>
      <c r="K11" s="31" t="str">
        <f t="shared" si="8"/>
        <v/>
      </c>
      <c r="L11" s="32" t="str">
        <f t="shared" si="1"/>
        <v/>
      </c>
      <c r="M11" s="24" t="str">
        <f t="shared" si="9"/>
        <v/>
      </c>
      <c r="N11" s="24" t="str">
        <f t="shared" si="10"/>
        <v/>
      </c>
      <c r="O11" s="78" t="str">
        <f t="shared" si="2"/>
        <v/>
      </c>
      <c r="P11" s="24" t="str">
        <f t="shared" si="3"/>
        <v/>
      </c>
      <c r="Q11" s="25" t="str">
        <f t="shared" si="4"/>
        <v/>
      </c>
      <c r="R11" s="24" t="str">
        <f t="shared" si="11"/>
        <v/>
      </c>
      <c r="S11" s="24" t="str">
        <f t="shared" si="12"/>
        <v/>
      </c>
      <c r="T11" s="66" t="str">
        <f t="shared" si="13"/>
        <v/>
      </c>
      <c r="U11" s="24" t="str">
        <f t="shared" si="14"/>
        <v/>
      </c>
      <c r="V11" s="25" t="str">
        <f t="shared" si="5"/>
        <v/>
      </c>
      <c r="W11" s="24" t="str">
        <f t="shared" si="6"/>
        <v/>
      </c>
      <c r="X11" s="24" t="str">
        <f t="shared" si="15"/>
        <v/>
      </c>
    </row>
    <row r="12" spans="1:24" ht="17.25" customHeight="1" x14ac:dyDescent="0.2">
      <c r="A12" s="8" t="str">
        <f t="shared" si="0"/>
        <v>Show</v>
      </c>
      <c r="B12" s="27">
        <v>9</v>
      </c>
      <c r="C12" s="28" t="s">
        <v>93</v>
      </c>
      <c r="D12" s="28" t="s">
        <v>9</v>
      </c>
      <c r="E12" s="29"/>
      <c r="F12" s="83">
        <v>0.21779999999999999</v>
      </c>
      <c r="G12" s="30">
        <v>407.5</v>
      </c>
      <c r="H12" s="63" t="s">
        <v>32</v>
      </c>
      <c r="I12" s="64">
        <v>1</v>
      </c>
      <c r="J12" s="34" t="str">
        <f t="shared" si="7"/>
        <v/>
      </c>
      <c r="K12" s="31" t="str">
        <f t="shared" si="8"/>
        <v/>
      </c>
      <c r="L12" s="32" t="str">
        <f t="shared" si="1"/>
        <v/>
      </c>
      <c r="M12" s="24" t="str">
        <f t="shared" si="9"/>
        <v/>
      </c>
      <c r="N12" s="24" t="str">
        <f t="shared" si="10"/>
        <v/>
      </c>
      <c r="O12" s="78" t="str">
        <f t="shared" si="2"/>
        <v>Ineligible</v>
      </c>
      <c r="P12" s="24" t="str">
        <f t="shared" si="3"/>
        <v/>
      </c>
      <c r="Q12" s="25" t="str">
        <f t="shared" si="4"/>
        <v/>
      </c>
      <c r="R12" s="24" t="str">
        <f t="shared" si="11"/>
        <v/>
      </c>
      <c r="S12" s="24" t="str">
        <f t="shared" si="12"/>
        <v/>
      </c>
      <c r="T12" s="66" t="str">
        <f t="shared" si="13"/>
        <v>Ineligible</v>
      </c>
      <c r="U12" s="24" t="str">
        <f t="shared" si="14"/>
        <v/>
      </c>
      <c r="V12" s="25" t="str">
        <f t="shared" si="5"/>
        <v/>
      </c>
      <c r="W12" s="24" t="str">
        <f t="shared" si="6"/>
        <v/>
      </c>
      <c r="X12" s="24" t="str">
        <f t="shared" si="15"/>
        <v/>
      </c>
    </row>
    <row r="13" spans="1:24" ht="17.25" customHeight="1" x14ac:dyDescent="0.2">
      <c r="A13" s="8" t="str">
        <f t="shared" si="0"/>
        <v>Show</v>
      </c>
      <c r="B13" s="27">
        <v>10</v>
      </c>
      <c r="C13" s="28" t="s">
        <v>68</v>
      </c>
      <c r="D13" s="28" t="s">
        <v>8</v>
      </c>
      <c r="E13" s="29"/>
      <c r="F13" s="83">
        <v>0.21779999999999999</v>
      </c>
      <c r="G13" s="30">
        <v>1753.75</v>
      </c>
      <c r="H13" s="63" t="s">
        <v>32</v>
      </c>
      <c r="I13" s="64">
        <v>1</v>
      </c>
      <c r="J13" s="34" t="str">
        <f t="shared" si="7"/>
        <v/>
      </c>
      <c r="K13" s="31" t="str">
        <f t="shared" si="8"/>
        <v/>
      </c>
      <c r="L13" s="32" t="str">
        <f t="shared" si="1"/>
        <v/>
      </c>
      <c r="M13" s="24" t="str">
        <f t="shared" si="9"/>
        <v/>
      </c>
      <c r="N13" s="24" t="str">
        <f t="shared" si="10"/>
        <v/>
      </c>
      <c r="O13" s="78" t="str">
        <f t="shared" si="2"/>
        <v/>
      </c>
      <c r="P13" s="24" t="str">
        <f t="shared" si="3"/>
        <v/>
      </c>
      <c r="Q13" s="25" t="str">
        <f t="shared" si="4"/>
        <v/>
      </c>
      <c r="R13" s="24" t="str">
        <f t="shared" si="11"/>
        <v/>
      </c>
      <c r="S13" s="24" t="str">
        <f t="shared" si="12"/>
        <v/>
      </c>
      <c r="T13" s="66" t="str">
        <f t="shared" si="13"/>
        <v/>
      </c>
      <c r="U13" s="24" t="str">
        <f t="shared" si="14"/>
        <v/>
      </c>
      <c r="V13" s="25" t="str">
        <f t="shared" si="5"/>
        <v/>
      </c>
      <c r="W13" s="24" t="str">
        <f t="shared" si="6"/>
        <v/>
      </c>
      <c r="X13" s="24" t="str">
        <f t="shared" si="15"/>
        <v/>
      </c>
    </row>
    <row r="14" spans="1:24" ht="17.25" customHeight="1" x14ac:dyDescent="0.2">
      <c r="A14" s="8" t="str">
        <f t="shared" si="0"/>
        <v>Show</v>
      </c>
      <c r="B14" s="27">
        <v>11</v>
      </c>
      <c r="C14" s="28" t="s">
        <v>69</v>
      </c>
      <c r="D14" s="28" t="s">
        <v>8</v>
      </c>
      <c r="E14" s="29"/>
      <c r="F14" s="83">
        <v>0.21779999999999999</v>
      </c>
      <c r="G14" s="30">
        <v>1368</v>
      </c>
      <c r="H14" s="63" t="s">
        <v>32</v>
      </c>
      <c r="I14" s="64">
        <v>1</v>
      </c>
      <c r="J14" s="34" t="str">
        <f t="shared" si="7"/>
        <v/>
      </c>
      <c r="K14" s="31" t="str">
        <f t="shared" si="8"/>
        <v/>
      </c>
      <c r="L14" s="32" t="str">
        <f t="shared" si="1"/>
        <v/>
      </c>
      <c r="M14" s="24" t="str">
        <f t="shared" si="9"/>
        <v/>
      </c>
      <c r="N14" s="24" t="str">
        <f t="shared" si="10"/>
        <v/>
      </c>
      <c r="O14" s="78" t="str">
        <f t="shared" si="2"/>
        <v/>
      </c>
      <c r="P14" s="24" t="str">
        <f t="shared" si="3"/>
        <v/>
      </c>
      <c r="Q14" s="25" t="str">
        <f t="shared" si="4"/>
        <v/>
      </c>
      <c r="R14" s="24" t="str">
        <f t="shared" si="11"/>
        <v/>
      </c>
      <c r="S14" s="24" t="str">
        <f t="shared" si="12"/>
        <v/>
      </c>
      <c r="T14" s="66" t="str">
        <f t="shared" si="13"/>
        <v/>
      </c>
      <c r="U14" s="24" t="str">
        <f t="shared" si="14"/>
        <v/>
      </c>
      <c r="V14" s="25" t="str">
        <f t="shared" si="5"/>
        <v/>
      </c>
      <c r="W14" s="24" t="str">
        <f t="shared" si="6"/>
        <v/>
      </c>
      <c r="X14" s="24" t="str">
        <f t="shared" si="15"/>
        <v/>
      </c>
    </row>
    <row r="15" spans="1:24" ht="17.25" customHeight="1" x14ac:dyDescent="0.2">
      <c r="A15" s="8" t="str">
        <f t="shared" si="0"/>
        <v>Show</v>
      </c>
      <c r="B15" s="27">
        <v>12</v>
      </c>
      <c r="C15" s="28" t="s">
        <v>70</v>
      </c>
      <c r="D15" s="28" t="s">
        <v>10</v>
      </c>
      <c r="E15" s="29"/>
      <c r="F15" s="83">
        <v>0.21779999999999999</v>
      </c>
      <c r="G15" s="30">
        <v>1880</v>
      </c>
      <c r="H15" s="63" t="s">
        <v>32</v>
      </c>
      <c r="I15" s="64">
        <v>1</v>
      </c>
      <c r="J15" s="34" t="str">
        <f t="shared" si="7"/>
        <v/>
      </c>
      <c r="K15" s="31" t="str">
        <f t="shared" si="8"/>
        <v/>
      </c>
      <c r="L15" s="32" t="str">
        <f t="shared" si="1"/>
        <v/>
      </c>
      <c r="M15" s="24" t="str">
        <f t="shared" si="9"/>
        <v/>
      </c>
      <c r="N15" s="24" t="str">
        <f t="shared" si="10"/>
        <v/>
      </c>
      <c r="O15" s="78" t="str">
        <f t="shared" si="2"/>
        <v/>
      </c>
      <c r="P15" s="24" t="str">
        <f t="shared" si="3"/>
        <v/>
      </c>
      <c r="Q15" s="25" t="str">
        <f t="shared" si="4"/>
        <v/>
      </c>
      <c r="R15" s="24" t="str">
        <f t="shared" si="11"/>
        <v/>
      </c>
      <c r="S15" s="24" t="str">
        <f t="shared" si="12"/>
        <v/>
      </c>
      <c r="T15" s="66" t="str">
        <f t="shared" si="13"/>
        <v/>
      </c>
      <c r="U15" s="24" t="str">
        <f t="shared" si="14"/>
        <v/>
      </c>
      <c r="V15" s="25" t="str">
        <f t="shared" si="5"/>
        <v/>
      </c>
      <c r="W15" s="24" t="str">
        <f t="shared" si="6"/>
        <v/>
      </c>
      <c r="X15" s="24" t="str">
        <f t="shared" si="15"/>
        <v/>
      </c>
    </row>
    <row r="16" spans="1:24" ht="17.25" customHeight="1" x14ac:dyDescent="0.2">
      <c r="A16" s="8" t="str">
        <f t="shared" si="0"/>
        <v>Show</v>
      </c>
      <c r="B16" s="27">
        <v>13</v>
      </c>
      <c r="C16" s="28" t="s">
        <v>71</v>
      </c>
      <c r="D16" s="28" t="s">
        <v>8</v>
      </c>
      <c r="E16" s="29"/>
      <c r="F16" s="83">
        <v>0.21779999999999999</v>
      </c>
      <c r="G16" s="30">
        <v>1789</v>
      </c>
      <c r="H16" s="63" t="s">
        <v>32</v>
      </c>
      <c r="I16" s="64">
        <v>1</v>
      </c>
      <c r="J16" s="34" t="str">
        <f t="shared" si="7"/>
        <v/>
      </c>
      <c r="K16" s="31" t="str">
        <f t="shared" si="8"/>
        <v/>
      </c>
      <c r="L16" s="32" t="str">
        <f t="shared" si="1"/>
        <v/>
      </c>
      <c r="M16" s="24" t="str">
        <f t="shared" si="9"/>
        <v/>
      </c>
      <c r="N16" s="24" t="str">
        <f t="shared" si="10"/>
        <v/>
      </c>
      <c r="O16" s="78" t="str">
        <f t="shared" si="2"/>
        <v/>
      </c>
      <c r="P16" s="24" t="str">
        <f t="shared" si="3"/>
        <v/>
      </c>
      <c r="Q16" s="25" t="str">
        <f t="shared" si="4"/>
        <v/>
      </c>
      <c r="R16" s="24" t="str">
        <f t="shared" si="11"/>
        <v/>
      </c>
      <c r="S16" s="24" t="str">
        <f t="shared" si="12"/>
        <v/>
      </c>
      <c r="T16" s="66" t="str">
        <f t="shared" si="13"/>
        <v/>
      </c>
      <c r="U16" s="24" t="str">
        <f t="shared" si="14"/>
        <v/>
      </c>
      <c r="V16" s="25" t="str">
        <f t="shared" si="5"/>
        <v/>
      </c>
      <c r="W16" s="24" t="str">
        <f t="shared" si="6"/>
        <v/>
      </c>
      <c r="X16" s="24" t="str">
        <f t="shared" si="15"/>
        <v/>
      </c>
    </row>
    <row r="17" spans="1:24" ht="17.25" customHeight="1" x14ac:dyDescent="0.2">
      <c r="A17" s="8" t="str">
        <f t="shared" si="0"/>
        <v>Show</v>
      </c>
      <c r="B17" s="27">
        <v>14</v>
      </c>
      <c r="C17" s="28" t="s">
        <v>87</v>
      </c>
      <c r="D17" s="28" t="s">
        <v>8</v>
      </c>
      <c r="E17" s="29"/>
      <c r="F17" s="83">
        <v>0.21779999999999999</v>
      </c>
      <c r="G17" s="30">
        <v>573.25</v>
      </c>
      <c r="H17" s="63" t="s">
        <v>32</v>
      </c>
      <c r="I17" s="64">
        <v>1</v>
      </c>
      <c r="J17" s="34" t="str">
        <f t="shared" si="7"/>
        <v/>
      </c>
      <c r="K17" s="31" t="str">
        <f t="shared" si="8"/>
        <v/>
      </c>
      <c r="L17" s="32" t="str">
        <f t="shared" si="1"/>
        <v/>
      </c>
      <c r="M17" s="24" t="str">
        <f t="shared" si="9"/>
        <v/>
      </c>
      <c r="N17" s="24" t="str">
        <f t="shared" si="10"/>
        <v/>
      </c>
      <c r="O17" s="78" t="str">
        <f t="shared" si="2"/>
        <v/>
      </c>
      <c r="P17" s="24" t="str">
        <f t="shared" si="3"/>
        <v/>
      </c>
      <c r="Q17" s="25" t="str">
        <f t="shared" si="4"/>
        <v/>
      </c>
      <c r="R17" s="24" t="str">
        <f t="shared" si="11"/>
        <v/>
      </c>
      <c r="S17" s="24" t="str">
        <f t="shared" si="12"/>
        <v/>
      </c>
      <c r="T17" s="66" t="str">
        <f t="shared" si="13"/>
        <v/>
      </c>
      <c r="U17" s="24" t="str">
        <f t="shared" si="14"/>
        <v/>
      </c>
      <c r="V17" s="25" t="str">
        <f t="shared" si="5"/>
        <v/>
      </c>
      <c r="W17" s="24" t="str">
        <f t="shared" si="6"/>
        <v/>
      </c>
      <c r="X17" s="24" t="str">
        <f t="shared" si="15"/>
        <v/>
      </c>
    </row>
    <row r="18" spans="1:24" ht="17.25" customHeight="1" x14ac:dyDescent="0.2">
      <c r="A18" s="8" t="str">
        <f t="shared" si="0"/>
        <v>Show</v>
      </c>
      <c r="B18" s="27">
        <v>15</v>
      </c>
      <c r="C18" s="28" t="s">
        <v>74</v>
      </c>
      <c r="D18" s="28" t="s">
        <v>8</v>
      </c>
      <c r="E18" s="29"/>
      <c r="F18" s="83">
        <v>0.21779999999999999</v>
      </c>
      <c r="G18" s="81">
        <v>90.5</v>
      </c>
      <c r="H18" s="63" t="s">
        <v>32</v>
      </c>
      <c r="I18" s="64">
        <v>1</v>
      </c>
      <c r="J18" s="34" t="str">
        <f t="shared" si="7"/>
        <v/>
      </c>
      <c r="K18" s="31" t="str">
        <f t="shared" si="8"/>
        <v/>
      </c>
      <c r="L18" s="32" t="str">
        <f t="shared" si="1"/>
        <v/>
      </c>
      <c r="M18" s="24" t="str">
        <f t="shared" si="9"/>
        <v/>
      </c>
      <c r="N18" s="24" t="str">
        <f t="shared" si="10"/>
        <v/>
      </c>
      <c r="O18" s="78" t="str">
        <f t="shared" si="2"/>
        <v/>
      </c>
      <c r="P18" s="24" t="str">
        <f t="shared" si="3"/>
        <v/>
      </c>
      <c r="Q18" s="25" t="str">
        <f t="shared" si="4"/>
        <v/>
      </c>
      <c r="R18" s="24" t="str">
        <f t="shared" si="11"/>
        <v/>
      </c>
      <c r="S18" s="24" t="str">
        <f t="shared" si="12"/>
        <v/>
      </c>
      <c r="T18" s="66" t="str">
        <f t="shared" si="13"/>
        <v/>
      </c>
      <c r="U18" s="24" t="str">
        <f t="shared" si="14"/>
        <v/>
      </c>
      <c r="V18" s="25" t="str">
        <f t="shared" si="5"/>
        <v/>
      </c>
      <c r="W18" s="24" t="str">
        <f t="shared" si="6"/>
        <v/>
      </c>
      <c r="X18" s="24" t="str">
        <f t="shared" si="15"/>
        <v/>
      </c>
    </row>
    <row r="19" spans="1:24" ht="17.25" customHeight="1" x14ac:dyDescent="0.2">
      <c r="A19" s="8" t="str">
        <f t="shared" si="0"/>
        <v>Show</v>
      </c>
      <c r="B19" s="27">
        <v>16</v>
      </c>
      <c r="C19" s="28" t="s">
        <v>75</v>
      </c>
      <c r="D19" s="28" t="s">
        <v>9</v>
      </c>
      <c r="E19" s="29"/>
      <c r="F19" s="83">
        <v>0.21779999999999999</v>
      </c>
      <c r="G19" s="81">
        <v>889.25</v>
      </c>
      <c r="H19" s="63" t="s">
        <v>32</v>
      </c>
      <c r="I19" s="64">
        <v>1</v>
      </c>
      <c r="J19" s="34" t="str">
        <f t="shared" si="7"/>
        <v/>
      </c>
      <c r="K19" s="31" t="str">
        <f t="shared" si="8"/>
        <v/>
      </c>
      <c r="L19" s="32" t="str">
        <f t="shared" si="1"/>
        <v/>
      </c>
      <c r="M19" s="24" t="str">
        <f t="shared" si="9"/>
        <v/>
      </c>
      <c r="N19" s="24" t="str">
        <f t="shared" si="10"/>
        <v/>
      </c>
      <c r="O19" s="78" t="str">
        <f t="shared" si="2"/>
        <v>Ineligible</v>
      </c>
      <c r="P19" s="24" t="str">
        <f t="shared" si="3"/>
        <v/>
      </c>
      <c r="Q19" s="25" t="str">
        <f t="shared" si="4"/>
        <v/>
      </c>
      <c r="R19" s="24" t="str">
        <f t="shared" si="11"/>
        <v/>
      </c>
      <c r="S19" s="24" t="str">
        <f t="shared" si="12"/>
        <v/>
      </c>
      <c r="T19" s="66" t="str">
        <f t="shared" si="13"/>
        <v>Ineligible</v>
      </c>
      <c r="U19" s="24" t="str">
        <f t="shared" si="14"/>
        <v/>
      </c>
      <c r="V19" s="25" t="str">
        <f t="shared" si="5"/>
        <v/>
      </c>
      <c r="W19" s="24" t="str">
        <f t="shared" si="6"/>
        <v/>
      </c>
      <c r="X19" s="24" t="str">
        <f t="shared" si="15"/>
        <v/>
      </c>
    </row>
    <row r="20" spans="1:24" ht="17.25" customHeight="1" x14ac:dyDescent="0.2">
      <c r="A20" s="8" t="str">
        <f t="shared" si="0"/>
        <v>Show</v>
      </c>
      <c r="B20" s="27">
        <v>17</v>
      </c>
      <c r="C20" s="28" t="s">
        <v>97</v>
      </c>
      <c r="D20" s="28" t="s">
        <v>9</v>
      </c>
      <c r="E20" s="29"/>
      <c r="F20" s="83">
        <v>0.21779999999999999</v>
      </c>
      <c r="G20" s="82">
        <v>270.25</v>
      </c>
      <c r="H20" s="63" t="s">
        <v>32</v>
      </c>
      <c r="I20" s="64">
        <v>1</v>
      </c>
      <c r="J20" s="34" t="str">
        <f t="shared" si="7"/>
        <v/>
      </c>
      <c r="K20" s="31" t="str">
        <f t="shared" si="8"/>
        <v/>
      </c>
      <c r="L20" s="32" t="str">
        <f t="shared" si="1"/>
        <v/>
      </c>
      <c r="M20" s="24" t="str">
        <f t="shared" si="9"/>
        <v/>
      </c>
      <c r="N20" s="24" t="str">
        <f t="shared" si="10"/>
        <v/>
      </c>
      <c r="O20" s="78" t="str">
        <f t="shared" si="2"/>
        <v>Ineligible</v>
      </c>
      <c r="P20" s="24" t="str">
        <f t="shared" si="3"/>
        <v/>
      </c>
      <c r="Q20" s="25" t="str">
        <f t="shared" si="4"/>
        <v/>
      </c>
      <c r="R20" s="24" t="str">
        <f t="shared" si="11"/>
        <v/>
      </c>
      <c r="S20" s="24" t="str">
        <f t="shared" si="12"/>
        <v/>
      </c>
      <c r="T20" s="66" t="str">
        <f t="shared" si="13"/>
        <v>Ineligible</v>
      </c>
      <c r="U20" s="24" t="str">
        <f t="shared" si="14"/>
        <v/>
      </c>
      <c r="V20" s="25" t="str">
        <f t="shared" si="5"/>
        <v/>
      </c>
      <c r="W20" s="24" t="str">
        <f t="shared" si="6"/>
        <v/>
      </c>
      <c r="X20" s="24" t="str">
        <f t="shared" si="15"/>
        <v/>
      </c>
    </row>
    <row r="21" spans="1:24" ht="17.25" customHeight="1" x14ac:dyDescent="0.2">
      <c r="A21" s="8" t="str">
        <f t="shared" si="0"/>
        <v>Show</v>
      </c>
      <c r="B21" s="27">
        <v>18</v>
      </c>
      <c r="C21" s="28" t="s">
        <v>76</v>
      </c>
      <c r="D21" s="28" t="s">
        <v>9</v>
      </c>
      <c r="E21" s="29"/>
      <c r="F21" s="83">
        <v>0.21779999999999999</v>
      </c>
      <c r="G21" s="81">
        <v>1844.75</v>
      </c>
      <c r="H21" s="63" t="s">
        <v>32</v>
      </c>
      <c r="I21" s="64">
        <v>1</v>
      </c>
      <c r="J21" s="34" t="str">
        <f t="shared" si="7"/>
        <v/>
      </c>
      <c r="K21" s="31" t="str">
        <f t="shared" si="8"/>
        <v/>
      </c>
      <c r="L21" s="32" t="str">
        <f t="shared" si="1"/>
        <v/>
      </c>
      <c r="M21" s="24" t="str">
        <f t="shared" si="9"/>
        <v/>
      </c>
      <c r="N21" s="24" t="str">
        <f t="shared" si="10"/>
        <v/>
      </c>
      <c r="O21" s="78" t="str">
        <f t="shared" si="2"/>
        <v>Ineligible</v>
      </c>
      <c r="P21" s="24" t="str">
        <f t="shared" si="3"/>
        <v/>
      </c>
      <c r="Q21" s="25" t="str">
        <f t="shared" si="4"/>
        <v/>
      </c>
      <c r="R21" s="24" t="str">
        <f t="shared" si="11"/>
        <v/>
      </c>
      <c r="S21" s="24" t="str">
        <f t="shared" si="12"/>
        <v/>
      </c>
      <c r="T21" s="66" t="str">
        <f t="shared" si="13"/>
        <v>Ineligible</v>
      </c>
      <c r="U21" s="24" t="str">
        <f t="shared" si="14"/>
        <v/>
      </c>
      <c r="V21" s="25" t="str">
        <f t="shared" si="5"/>
        <v/>
      </c>
      <c r="W21" s="24" t="str">
        <f t="shared" si="6"/>
        <v/>
      </c>
      <c r="X21" s="24" t="str">
        <f t="shared" si="15"/>
        <v/>
      </c>
    </row>
    <row r="22" spans="1:24" ht="17.25" customHeight="1" x14ac:dyDescent="0.2">
      <c r="A22" s="8" t="str">
        <f t="shared" si="0"/>
        <v>Show</v>
      </c>
      <c r="B22" s="27">
        <v>19</v>
      </c>
      <c r="C22" s="28" t="s">
        <v>77</v>
      </c>
      <c r="D22" s="28" t="s">
        <v>8</v>
      </c>
      <c r="E22" s="29"/>
      <c r="F22" s="83">
        <v>0.21779999999999999</v>
      </c>
      <c r="G22" s="81">
        <v>1760</v>
      </c>
      <c r="H22" s="63" t="s">
        <v>32</v>
      </c>
      <c r="I22" s="64">
        <v>1</v>
      </c>
      <c r="J22" s="34" t="str">
        <f t="shared" si="7"/>
        <v/>
      </c>
      <c r="K22" s="31" t="str">
        <f t="shared" si="8"/>
        <v/>
      </c>
      <c r="L22" s="32" t="str">
        <f t="shared" si="1"/>
        <v/>
      </c>
      <c r="M22" s="24" t="str">
        <f t="shared" si="9"/>
        <v/>
      </c>
      <c r="N22" s="24" t="str">
        <f t="shared" si="10"/>
        <v/>
      </c>
      <c r="O22" s="78" t="str">
        <f t="shared" si="2"/>
        <v/>
      </c>
      <c r="P22" s="24" t="str">
        <f t="shared" si="3"/>
        <v/>
      </c>
      <c r="Q22" s="25" t="str">
        <f t="shared" si="4"/>
        <v/>
      </c>
      <c r="R22" s="24" t="str">
        <f t="shared" si="11"/>
        <v/>
      </c>
      <c r="S22" s="24" t="str">
        <f t="shared" si="12"/>
        <v/>
      </c>
      <c r="T22" s="66" t="str">
        <f t="shared" si="13"/>
        <v/>
      </c>
      <c r="U22" s="24" t="str">
        <f t="shared" si="14"/>
        <v/>
      </c>
      <c r="V22" s="25" t="str">
        <f t="shared" si="5"/>
        <v/>
      </c>
      <c r="W22" s="24" t="str">
        <f t="shared" si="6"/>
        <v/>
      </c>
      <c r="X22" s="24" t="str">
        <f t="shared" si="15"/>
        <v/>
      </c>
    </row>
    <row r="23" spans="1:24" ht="17.25" customHeight="1" x14ac:dyDescent="0.2">
      <c r="A23" s="8" t="str">
        <f t="shared" si="0"/>
        <v>Show</v>
      </c>
      <c r="B23" s="27">
        <v>20</v>
      </c>
      <c r="C23" s="28" t="s">
        <v>121</v>
      </c>
      <c r="D23" s="28" t="s">
        <v>8</v>
      </c>
      <c r="E23" s="29"/>
      <c r="F23" s="83">
        <v>0.21779999999999999</v>
      </c>
      <c r="G23" s="81">
        <v>817.75</v>
      </c>
      <c r="H23" s="63" t="s">
        <v>32</v>
      </c>
      <c r="I23" s="64">
        <v>1</v>
      </c>
      <c r="J23" s="34" t="str">
        <f t="shared" si="7"/>
        <v/>
      </c>
      <c r="K23" s="31" t="str">
        <f t="shared" si="8"/>
        <v/>
      </c>
      <c r="L23" s="32" t="str">
        <f t="shared" si="1"/>
        <v/>
      </c>
      <c r="M23" s="24" t="str">
        <f t="shared" si="9"/>
        <v/>
      </c>
      <c r="N23" s="24" t="str">
        <f t="shared" si="10"/>
        <v/>
      </c>
      <c r="O23" s="78" t="str">
        <f t="shared" si="2"/>
        <v/>
      </c>
      <c r="P23" s="24" t="str">
        <f t="shared" si="3"/>
        <v/>
      </c>
      <c r="Q23" s="25" t="str">
        <f t="shared" si="4"/>
        <v/>
      </c>
      <c r="R23" s="24" t="str">
        <f t="shared" si="11"/>
        <v/>
      </c>
      <c r="S23" s="24" t="str">
        <f t="shared" si="12"/>
        <v/>
      </c>
      <c r="T23" s="66" t="str">
        <f t="shared" si="13"/>
        <v/>
      </c>
      <c r="U23" s="24" t="str">
        <f t="shared" si="14"/>
        <v/>
      </c>
      <c r="V23" s="25" t="str">
        <f t="shared" si="5"/>
        <v/>
      </c>
      <c r="W23" s="24" t="str">
        <f t="shared" si="6"/>
        <v/>
      </c>
      <c r="X23" s="24" t="str">
        <f t="shared" si="15"/>
        <v/>
      </c>
    </row>
    <row r="24" spans="1:24" ht="17.25" customHeight="1" x14ac:dyDescent="0.2">
      <c r="A24" s="8" t="str">
        <f t="shared" si="0"/>
        <v>Show</v>
      </c>
      <c r="B24" s="27">
        <v>21</v>
      </c>
      <c r="C24" s="28" t="s">
        <v>78</v>
      </c>
      <c r="D24" s="28" t="s">
        <v>8</v>
      </c>
      <c r="E24" s="29"/>
      <c r="F24" s="83">
        <v>0.21779999999999999</v>
      </c>
      <c r="G24" s="81">
        <v>1817.49</v>
      </c>
      <c r="H24" s="63" t="s">
        <v>32</v>
      </c>
      <c r="I24" s="64">
        <v>1</v>
      </c>
      <c r="J24" s="34" t="str">
        <f t="shared" si="7"/>
        <v/>
      </c>
      <c r="K24" s="31" t="str">
        <f t="shared" si="8"/>
        <v/>
      </c>
      <c r="L24" s="32" t="str">
        <f t="shared" si="1"/>
        <v/>
      </c>
      <c r="M24" s="24" t="str">
        <f t="shared" si="9"/>
        <v/>
      </c>
      <c r="N24" s="24" t="str">
        <f t="shared" si="10"/>
        <v/>
      </c>
      <c r="O24" s="78" t="str">
        <f t="shared" si="2"/>
        <v/>
      </c>
      <c r="P24" s="24" t="str">
        <f t="shared" si="3"/>
        <v/>
      </c>
      <c r="Q24" s="25" t="str">
        <f t="shared" si="4"/>
        <v/>
      </c>
      <c r="R24" s="24" t="str">
        <f t="shared" si="11"/>
        <v/>
      </c>
      <c r="S24" s="24" t="str">
        <f t="shared" si="12"/>
        <v/>
      </c>
      <c r="T24" s="66" t="str">
        <f t="shared" si="13"/>
        <v/>
      </c>
      <c r="U24" s="24" t="str">
        <f t="shared" si="14"/>
        <v/>
      </c>
      <c r="V24" s="25" t="str">
        <f t="shared" si="5"/>
        <v/>
      </c>
      <c r="W24" s="24" t="str">
        <f t="shared" si="6"/>
        <v/>
      </c>
      <c r="X24" s="24" t="str">
        <f t="shared" si="15"/>
        <v/>
      </c>
    </row>
    <row r="25" spans="1:24" ht="17.25" customHeight="1" x14ac:dyDescent="0.2">
      <c r="A25" s="8" t="str">
        <f t="shared" si="0"/>
        <v>Show</v>
      </c>
      <c r="B25" s="27">
        <v>22</v>
      </c>
      <c r="C25" s="28" t="s">
        <v>135</v>
      </c>
      <c r="D25" s="28" t="s">
        <v>9</v>
      </c>
      <c r="E25" s="29"/>
      <c r="F25" s="83">
        <v>0.21779999999999999</v>
      </c>
      <c r="G25" s="81">
        <v>4</v>
      </c>
      <c r="H25" s="63" t="s">
        <v>32</v>
      </c>
      <c r="I25" s="64">
        <v>1</v>
      </c>
      <c r="J25" s="34" t="str">
        <f t="shared" si="7"/>
        <v/>
      </c>
      <c r="K25" s="31" t="str">
        <f t="shared" si="8"/>
        <v/>
      </c>
      <c r="L25" s="32" t="str">
        <f t="shared" si="1"/>
        <v/>
      </c>
      <c r="M25" s="24" t="str">
        <f t="shared" si="9"/>
        <v/>
      </c>
      <c r="N25" s="24" t="str">
        <f t="shared" si="10"/>
        <v/>
      </c>
      <c r="O25" s="78" t="str">
        <f t="shared" si="2"/>
        <v>Ineligible</v>
      </c>
      <c r="P25" s="24" t="str">
        <f t="shared" si="3"/>
        <v/>
      </c>
      <c r="Q25" s="25" t="str">
        <f t="shared" si="4"/>
        <v/>
      </c>
      <c r="R25" s="24" t="str">
        <f t="shared" si="11"/>
        <v/>
      </c>
      <c r="S25" s="24" t="str">
        <f t="shared" si="12"/>
        <v/>
      </c>
      <c r="T25" s="66" t="str">
        <f t="shared" si="13"/>
        <v>Ineligible</v>
      </c>
      <c r="U25" s="24" t="str">
        <f t="shared" si="14"/>
        <v/>
      </c>
      <c r="V25" s="25" t="str">
        <f t="shared" si="5"/>
        <v/>
      </c>
      <c r="W25" s="24" t="str">
        <f t="shared" si="6"/>
        <v/>
      </c>
      <c r="X25" s="24" t="str">
        <f t="shared" si="15"/>
        <v/>
      </c>
    </row>
    <row r="26" spans="1:24" ht="17.25" customHeight="1" x14ac:dyDescent="0.2">
      <c r="A26" s="8" t="str">
        <f t="shared" si="0"/>
        <v>Show</v>
      </c>
      <c r="B26" s="27">
        <v>23</v>
      </c>
      <c r="C26" s="28" t="s">
        <v>136</v>
      </c>
      <c r="D26" s="28" t="s">
        <v>11</v>
      </c>
      <c r="E26" s="29"/>
      <c r="F26" s="83">
        <v>0.21779999999999999</v>
      </c>
      <c r="G26" s="81">
        <v>624</v>
      </c>
      <c r="H26" s="63" t="s">
        <v>32</v>
      </c>
      <c r="I26" s="64">
        <v>1</v>
      </c>
      <c r="J26" s="34" t="str">
        <f t="shared" si="7"/>
        <v/>
      </c>
      <c r="K26" s="31" t="str">
        <f t="shared" si="8"/>
        <v/>
      </c>
      <c r="L26" s="32" t="str">
        <f t="shared" si="1"/>
        <v/>
      </c>
      <c r="M26" s="24" t="str">
        <f t="shared" si="9"/>
        <v/>
      </c>
      <c r="N26" s="24" t="str">
        <f t="shared" si="10"/>
        <v/>
      </c>
      <c r="O26" s="78" t="str">
        <f t="shared" si="2"/>
        <v>Ineligible</v>
      </c>
      <c r="P26" s="24" t="str">
        <f t="shared" si="3"/>
        <v/>
      </c>
      <c r="Q26" s="25" t="str">
        <f t="shared" si="4"/>
        <v/>
      </c>
      <c r="R26" s="24" t="str">
        <f t="shared" si="11"/>
        <v/>
      </c>
      <c r="S26" s="24" t="str">
        <f t="shared" si="12"/>
        <v/>
      </c>
      <c r="T26" s="66" t="str">
        <f t="shared" si="13"/>
        <v>Ineligible</v>
      </c>
      <c r="U26" s="24" t="str">
        <f t="shared" si="14"/>
        <v/>
      </c>
      <c r="V26" s="25" t="str">
        <f t="shared" si="5"/>
        <v/>
      </c>
      <c r="W26" s="24" t="str">
        <f t="shared" si="6"/>
        <v/>
      </c>
      <c r="X26" s="24" t="str">
        <f t="shared" si="15"/>
        <v/>
      </c>
    </row>
    <row r="27" spans="1:24" ht="17.25" customHeight="1" x14ac:dyDescent="0.2">
      <c r="A27" s="8" t="str">
        <f t="shared" si="0"/>
        <v>Show</v>
      </c>
      <c r="B27" s="27">
        <v>24</v>
      </c>
      <c r="C27" s="28" t="s">
        <v>136</v>
      </c>
      <c r="D27" s="28" t="s">
        <v>9</v>
      </c>
      <c r="E27" s="29"/>
      <c r="F27" s="83">
        <v>0.21779999999999999</v>
      </c>
      <c r="G27" s="81">
        <v>774.25</v>
      </c>
      <c r="H27" s="63" t="s">
        <v>32</v>
      </c>
      <c r="I27" s="64">
        <v>1</v>
      </c>
      <c r="J27" s="34" t="str">
        <f t="shared" si="7"/>
        <v/>
      </c>
      <c r="K27" s="31" t="str">
        <f t="shared" si="8"/>
        <v/>
      </c>
      <c r="L27" s="32" t="str">
        <f t="shared" si="1"/>
        <v/>
      </c>
      <c r="M27" s="24" t="str">
        <f t="shared" si="9"/>
        <v/>
      </c>
      <c r="N27" s="24" t="str">
        <f t="shared" si="10"/>
        <v/>
      </c>
      <c r="O27" s="78" t="str">
        <f t="shared" si="2"/>
        <v>Ineligible</v>
      </c>
      <c r="P27" s="24" t="str">
        <f t="shared" si="3"/>
        <v/>
      </c>
      <c r="Q27" s="25" t="str">
        <f t="shared" si="4"/>
        <v/>
      </c>
      <c r="R27" s="24" t="str">
        <f t="shared" si="11"/>
        <v/>
      </c>
      <c r="S27" s="24" t="str">
        <f t="shared" si="12"/>
        <v/>
      </c>
      <c r="T27" s="66" t="str">
        <f t="shared" si="13"/>
        <v>Ineligible</v>
      </c>
      <c r="U27" s="24" t="str">
        <f t="shared" si="14"/>
        <v/>
      </c>
      <c r="V27" s="25" t="str">
        <f t="shared" si="5"/>
        <v/>
      </c>
      <c r="W27" s="24" t="str">
        <f t="shared" si="6"/>
        <v/>
      </c>
      <c r="X27" s="24" t="str">
        <f t="shared" si="15"/>
        <v/>
      </c>
    </row>
    <row r="28" spans="1:24" ht="17.25" customHeight="1" x14ac:dyDescent="0.2">
      <c r="A28" s="8" t="str">
        <f t="shared" si="0"/>
        <v>Show</v>
      </c>
      <c r="B28" s="27">
        <v>25</v>
      </c>
      <c r="C28" s="28" t="s">
        <v>80</v>
      </c>
      <c r="D28" s="28" t="s">
        <v>8</v>
      </c>
      <c r="E28" s="29"/>
      <c r="F28" s="83">
        <v>0.21779999999999999</v>
      </c>
      <c r="G28" s="30">
        <v>1831.25</v>
      </c>
      <c r="H28" s="63" t="s">
        <v>32</v>
      </c>
      <c r="I28" s="64">
        <v>1</v>
      </c>
      <c r="J28" s="34" t="str">
        <f t="shared" si="7"/>
        <v/>
      </c>
      <c r="K28" s="31" t="str">
        <f t="shared" si="8"/>
        <v/>
      </c>
      <c r="L28" s="32" t="str">
        <f t="shared" si="1"/>
        <v/>
      </c>
      <c r="M28" s="24" t="str">
        <f t="shared" si="9"/>
        <v/>
      </c>
      <c r="N28" s="24" t="str">
        <f t="shared" si="10"/>
        <v/>
      </c>
      <c r="O28" s="78" t="str">
        <f t="shared" si="2"/>
        <v/>
      </c>
      <c r="P28" s="24" t="str">
        <f t="shared" si="3"/>
        <v/>
      </c>
      <c r="Q28" s="25" t="str">
        <f t="shared" si="4"/>
        <v/>
      </c>
      <c r="R28" s="24" t="str">
        <f t="shared" si="11"/>
        <v/>
      </c>
      <c r="S28" s="24" t="str">
        <f t="shared" si="12"/>
        <v/>
      </c>
      <c r="T28" s="66" t="str">
        <f t="shared" si="13"/>
        <v/>
      </c>
      <c r="U28" s="24" t="str">
        <f t="shared" si="14"/>
        <v/>
      </c>
      <c r="V28" s="25" t="str">
        <f t="shared" si="5"/>
        <v/>
      </c>
      <c r="W28" s="24" t="str">
        <f t="shared" si="6"/>
        <v/>
      </c>
      <c r="X28" s="24" t="str">
        <f t="shared" si="15"/>
        <v/>
      </c>
    </row>
    <row r="29" spans="1:24" ht="17.25" customHeight="1" x14ac:dyDescent="0.2">
      <c r="A29" s="8" t="str">
        <f t="shared" si="0"/>
        <v>Show</v>
      </c>
      <c r="B29" s="27">
        <v>26</v>
      </c>
      <c r="C29" s="28" t="s">
        <v>82</v>
      </c>
      <c r="D29" s="28" t="s">
        <v>8</v>
      </c>
      <c r="E29" s="29"/>
      <c r="F29" s="83">
        <v>0.21779999999999999</v>
      </c>
      <c r="G29" s="81">
        <v>1372</v>
      </c>
      <c r="H29" s="63" t="s">
        <v>32</v>
      </c>
      <c r="I29" s="64">
        <v>1</v>
      </c>
      <c r="J29" s="34" t="str">
        <f t="shared" si="7"/>
        <v/>
      </c>
      <c r="K29" s="31" t="str">
        <f t="shared" si="8"/>
        <v/>
      </c>
      <c r="L29" s="32" t="str">
        <f t="shared" si="1"/>
        <v/>
      </c>
      <c r="M29" s="24" t="str">
        <f t="shared" si="9"/>
        <v/>
      </c>
      <c r="N29" s="24" t="str">
        <f t="shared" si="10"/>
        <v/>
      </c>
      <c r="O29" s="78" t="str">
        <f t="shared" si="2"/>
        <v/>
      </c>
      <c r="P29" s="24" t="str">
        <f t="shared" si="3"/>
        <v/>
      </c>
      <c r="Q29" s="25" t="str">
        <f t="shared" si="4"/>
        <v/>
      </c>
      <c r="R29" s="24" t="str">
        <f t="shared" si="11"/>
        <v/>
      </c>
      <c r="S29" s="24" t="str">
        <f t="shared" si="12"/>
        <v/>
      </c>
      <c r="T29" s="66" t="str">
        <f t="shared" si="13"/>
        <v/>
      </c>
      <c r="U29" s="24" t="str">
        <f t="shared" si="14"/>
        <v/>
      </c>
      <c r="V29" s="25" t="str">
        <f t="shared" si="5"/>
        <v/>
      </c>
      <c r="W29" s="24" t="str">
        <f t="shared" si="6"/>
        <v/>
      </c>
      <c r="X29" s="24" t="str">
        <f t="shared" si="15"/>
        <v/>
      </c>
    </row>
    <row r="30" spans="1:24" ht="17.25" customHeight="1" x14ac:dyDescent="0.2">
      <c r="A30" s="8" t="str">
        <f t="shared" si="0"/>
        <v>Show</v>
      </c>
      <c r="B30" s="27">
        <v>27</v>
      </c>
      <c r="C30" s="28" t="s">
        <v>83</v>
      </c>
      <c r="D30" s="28" t="s">
        <v>9</v>
      </c>
      <c r="E30" s="29"/>
      <c r="F30" s="83">
        <v>0.21779999999999999</v>
      </c>
      <c r="G30" s="30">
        <v>280.5</v>
      </c>
      <c r="H30" s="63" t="s">
        <v>32</v>
      </c>
      <c r="I30" s="64">
        <v>1</v>
      </c>
      <c r="J30" s="34" t="str">
        <f t="shared" si="7"/>
        <v/>
      </c>
      <c r="K30" s="31" t="str">
        <f t="shared" si="8"/>
        <v/>
      </c>
      <c r="L30" s="32" t="str">
        <f t="shared" si="1"/>
        <v/>
      </c>
      <c r="M30" s="24" t="str">
        <f t="shared" si="9"/>
        <v/>
      </c>
      <c r="N30" s="24" t="str">
        <f t="shared" si="10"/>
        <v/>
      </c>
      <c r="O30" s="78" t="str">
        <f t="shared" si="2"/>
        <v>Ineligible</v>
      </c>
      <c r="P30" s="24" t="str">
        <f t="shared" si="3"/>
        <v/>
      </c>
      <c r="Q30" s="25" t="str">
        <f t="shared" si="4"/>
        <v/>
      </c>
      <c r="R30" s="24" t="str">
        <f t="shared" si="11"/>
        <v/>
      </c>
      <c r="S30" s="24" t="str">
        <f t="shared" si="12"/>
        <v/>
      </c>
      <c r="T30" s="66" t="str">
        <f t="shared" si="13"/>
        <v>Ineligible</v>
      </c>
      <c r="U30" s="24" t="str">
        <f t="shared" si="14"/>
        <v/>
      </c>
      <c r="V30" s="25" t="str">
        <f t="shared" si="5"/>
        <v/>
      </c>
      <c r="W30" s="24" t="str">
        <f t="shared" si="6"/>
        <v/>
      </c>
      <c r="X30" s="24" t="str">
        <f t="shared" si="15"/>
        <v/>
      </c>
    </row>
    <row r="31" spans="1:24" ht="17.25" customHeight="1" x14ac:dyDescent="0.2">
      <c r="A31" s="8" t="str">
        <f t="shared" si="0"/>
        <v>Show</v>
      </c>
      <c r="B31" s="27">
        <v>28</v>
      </c>
      <c r="C31" s="28" t="s">
        <v>86</v>
      </c>
      <c r="D31" s="28" t="s">
        <v>8</v>
      </c>
      <c r="E31" s="29"/>
      <c r="F31" s="83">
        <v>0.21779999999999999</v>
      </c>
      <c r="G31" s="30">
        <v>1896.5</v>
      </c>
      <c r="H31" s="63" t="s">
        <v>32</v>
      </c>
      <c r="I31" s="64">
        <v>1</v>
      </c>
      <c r="J31" s="34" t="str">
        <f t="shared" si="7"/>
        <v/>
      </c>
      <c r="K31" s="31" t="str">
        <f t="shared" si="8"/>
        <v/>
      </c>
      <c r="L31" s="32" t="str">
        <f t="shared" si="1"/>
        <v/>
      </c>
      <c r="M31" s="24" t="str">
        <f t="shared" si="9"/>
        <v/>
      </c>
      <c r="N31" s="24" t="str">
        <f t="shared" si="10"/>
        <v/>
      </c>
      <c r="O31" s="78" t="str">
        <f t="shared" si="2"/>
        <v/>
      </c>
      <c r="P31" s="24" t="str">
        <f t="shared" si="3"/>
        <v/>
      </c>
      <c r="Q31" s="25" t="str">
        <f t="shared" si="4"/>
        <v/>
      </c>
      <c r="R31" s="24" t="str">
        <f t="shared" si="11"/>
        <v/>
      </c>
      <c r="S31" s="24" t="str">
        <f t="shared" si="12"/>
        <v/>
      </c>
      <c r="T31" s="66" t="str">
        <f t="shared" si="13"/>
        <v/>
      </c>
      <c r="U31" s="24" t="str">
        <f t="shared" si="14"/>
        <v/>
      </c>
      <c r="V31" s="25" t="str">
        <f t="shared" si="5"/>
        <v/>
      </c>
      <c r="W31" s="24" t="str">
        <f t="shared" si="6"/>
        <v/>
      </c>
      <c r="X31" s="24" t="str">
        <f t="shared" si="15"/>
        <v/>
      </c>
    </row>
    <row r="32" spans="1:24" ht="17.25" customHeight="1" x14ac:dyDescent="0.2">
      <c r="A32" s="8" t="str">
        <f t="shared" si="0"/>
        <v>Show</v>
      </c>
      <c r="B32" s="27">
        <v>29</v>
      </c>
      <c r="C32" s="28" t="s">
        <v>88</v>
      </c>
      <c r="D32" s="28" t="s">
        <v>8</v>
      </c>
      <c r="E32" s="29"/>
      <c r="F32" s="83">
        <v>0.21779999999999999</v>
      </c>
      <c r="G32" s="30">
        <v>1831</v>
      </c>
      <c r="H32" s="63" t="s">
        <v>32</v>
      </c>
      <c r="I32" s="64">
        <v>1</v>
      </c>
      <c r="J32" s="34" t="str">
        <f t="shared" si="7"/>
        <v/>
      </c>
      <c r="K32" s="31" t="str">
        <f t="shared" si="8"/>
        <v/>
      </c>
      <c r="L32" s="32" t="str">
        <f t="shared" si="1"/>
        <v/>
      </c>
      <c r="M32" s="24" t="str">
        <f t="shared" si="9"/>
        <v/>
      </c>
      <c r="N32" s="24" t="str">
        <f t="shared" si="10"/>
        <v/>
      </c>
      <c r="O32" s="78" t="str">
        <f t="shared" si="2"/>
        <v/>
      </c>
      <c r="P32" s="24" t="str">
        <f t="shared" si="3"/>
        <v/>
      </c>
      <c r="Q32" s="25" t="str">
        <f t="shared" si="4"/>
        <v/>
      </c>
      <c r="R32" s="24" t="str">
        <f t="shared" si="11"/>
        <v/>
      </c>
      <c r="S32" s="24" t="str">
        <f t="shared" si="12"/>
        <v/>
      </c>
      <c r="T32" s="66" t="str">
        <f t="shared" si="13"/>
        <v/>
      </c>
      <c r="U32" s="24" t="str">
        <f t="shared" si="14"/>
        <v/>
      </c>
      <c r="V32" s="25" t="str">
        <f t="shared" si="5"/>
        <v/>
      </c>
      <c r="W32" s="24" t="str">
        <f t="shared" si="6"/>
        <v/>
      </c>
      <c r="X32" s="24" t="str">
        <f t="shared" si="15"/>
        <v/>
      </c>
    </row>
    <row r="33" spans="1:24" ht="17.25" customHeight="1" x14ac:dyDescent="0.2">
      <c r="A33" s="8" t="str">
        <f t="shared" si="0"/>
        <v>Show</v>
      </c>
      <c r="B33" s="27">
        <v>30</v>
      </c>
      <c r="C33" s="28" t="s">
        <v>79</v>
      </c>
      <c r="D33" s="28" t="s">
        <v>9</v>
      </c>
      <c r="E33" s="29"/>
      <c r="F33" s="83">
        <v>0.21779999999999999</v>
      </c>
      <c r="G33" s="30">
        <v>187</v>
      </c>
      <c r="H33" s="63" t="s">
        <v>32</v>
      </c>
      <c r="I33" s="64">
        <v>1</v>
      </c>
      <c r="J33" s="34" t="str">
        <f t="shared" si="7"/>
        <v/>
      </c>
      <c r="K33" s="31" t="str">
        <f t="shared" si="8"/>
        <v/>
      </c>
      <c r="L33" s="32" t="str">
        <f t="shared" si="1"/>
        <v/>
      </c>
      <c r="M33" s="24" t="str">
        <f t="shared" si="9"/>
        <v/>
      </c>
      <c r="N33" s="24" t="str">
        <f t="shared" si="10"/>
        <v/>
      </c>
      <c r="O33" s="78" t="str">
        <f t="shared" si="2"/>
        <v>Ineligible</v>
      </c>
      <c r="P33" s="24" t="str">
        <f t="shared" si="3"/>
        <v/>
      </c>
      <c r="Q33" s="25" t="str">
        <f t="shared" si="4"/>
        <v/>
      </c>
      <c r="R33" s="24" t="str">
        <f t="shared" si="11"/>
        <v/>
      </c>
      <c r="S33" s="24" t="str">
        <f t="shared" si="12"/>
        <v/>
      </c>
      <c r="T33" s="66" t="str">
        <f t="shared" si="13"/>
        <v>Ineligible</v>
      </c>
      <c r="U33" s="24" t="str">
        <f t="shared" si="14"/>
        <v/>
      </c>
      <c r="V33" s="25" t="str">
        <f t="shared" si="5"/>
        <v/>
      </c>
      <c r="W33" s="24" t="str">
        <f t="shared" si="6"/>
        <v/>
      </c>
      <c r="X33" s="24" t="str">
        <f t="shared" si="15"/>
        <v/>
      </c>
    </row>
    <row r="34" spans="1:24" ht="17.25" customHeight="1" x14ac:dyDescent="0.2">
      <c r="A34" s="8" t="str">
        <f t="shared" si="0"/>
        <v>Show</v>
      </c>
      <c r="B34" s="27">
        <v>31</v>
      </c>
      <c r="C34" s="28" t="s">
        <v>90</v>
      </c>
      <c r="D34" s="28" t="s">
        <v>8</v>
      </c>
      <c r="E34" s="29"/>
      <c r="F34" s="83">
        <v>0.21779999999999999</v>
      </c>
      <c r="G34" s="30">
        <v>476</v>
      </c>
      <c r="H34" s="63" t="s">
        <v>32</v>
      </c>
      <c r="I34" s="64">
        <v>1</v>
      </c>
      <c r="J34" s="34" t="str">
        <f t="shared" si="7"/>
        <v/>
      </c>
      <c r="K34" s="31" t="str">
        <f t="shared" si="8"/>
        <v/>
      </c>
      <c r="L34" s="32" t="str">
        <f t="shared" si="1"/>
        <v/>
      </c>
      <c r="M34" s="24" t="str">
        <f t="shared" si="9"/>
        <v/>
      </c>
      <c r="N34" s="24" t="str">
        <f t="shared" si="10"/>
        <v/>
      </c>
      <c r="O34" s="78" t="str">
        <f t="shared" si="2"/>
        <v/>
      </c>
      <c r="P34" s="24" t="str">
        <f t="shared" si="3"/>
        <v/>
      </c>
      <c r="Q34" s="25" t="str">
        <f t="shared" si="4"/>
        <v/>
      </c>
      <c r="R34" s="24" t="str">
        <f t="shared" si="11"/>
        <v/>
      </c>
      <c r="S34" s="24" t="str">
        <f t="shared" si="12"/>
        <v/>
      </c>
      <c r="T34" s="66" t="str">
        <f t="shared" si="13"/>
        <v/>
      </c>
      <c r="U34" s="24" t="str">
        <f t="shared" si="14"/>
        <v/>
      </c>
      <c r="V34" s="25" t="str">
        <f t="shared" si="5"/>
        <v/>
      </c>
      <c r="W34" s="24" t="str">
        <f t="shared" si="6"/>
        <v/>
      </c>
      <c r="X34" s="24" t="str">
        <f t="shared" si="15"/>
        <v/>
      </c>
    </row>
    <row r="35" spans="1:24" ht="17.25" customHeight="1" x14ac:dyDescent="0.2">
      <c r="A35" s="8" t="str">
        <f t="shared" si="0"/>
        <v>Show</v>
      </c>
      <c r="B35" s="27">
        <v>32</v>
      </c>
      <c r="C35" s="28" t="s">
        <v>91</v>
      </c>
      <c r="D35" s="28" t="s">
        <v>9</v>
      </c>
      <c r="E35" s="29"/>
      <c r="F35" s="83">
        <v>0.21779999999999999</v>
      </c>
      <c r="G35" s="30">
        <v>523.75</v>
      </c>
      <c r="H35" s="63" t="s">
        <v>32</v>
      </c>
      <c r="I35" s="64">
        <v>1</v>
      </c>
      <c r="J35" s="34" t="str">
        <f t="shared" si="7"/>
        <v/>
      </c>
      <c r="K35" s="31" t="str">
        <f t="shared" si="8"/>
        <v/>
      </c>
      <c r="L35" s="32" t="str">
        <f t="shared" si="1"/>
        <v/>
      </c>
      <c r="M35" s="24" t="str">
        <f t="shared" si="9"/>
        <v/>
      </c>
      <c r="N35" s="24" t="str">
        <f t="shared" si="10"/>
        <v/>
      </c>
      <c r="O35" s="78" t="str">
        <f t="shared" si="2"/>
        <v>Ineligible</v>
      </c>
      <c r="P35" s="24" t="str">
        <f t="shared" si="3"/>
        <v/>
      </c>
      <c r="Q35" s="25" t="str">
        <f t="shared" si="4"/>
        <v/>
      </c>
      <c r="R35" s="24" t="str">
        <f t="shared" si="11"/>
        <v/>
      </c>
      <c r="S35" s="24" t="str">
        <f t="shared" si="12"/>
        <v/>
      </c>
      <c r="T35" s="66" t="str">
        <f t="shared" si="13"/>
        <v>Ineligible</v>
      </c>
      <c r="U35" s="24" t="str">
        <f t="shared" si="14"/>
        <v/>
      </c>
      <c r="V35" s="25" t="str">
        <f t="shared" si="5"/>
        <v/>
      </c>
      <c r="W35" s="24" t="str">
        <f t="shared" si="6"/>
        <v/>
      </c>
      <c r="X35" s="24" t="str">
        <f t="shared" si="15"/>
        <v/>
      </c>
    </row>
    <row r="36" spans="1:24" ht="17.25" customHeight="1" x14ac:dyDescent="0.2">
      <c r="A36" s="8" t="str">
        <f t="shared" si="0"/>
        <v>Show</v>
      </c>
      <c r="B36" s="27">
        <v>33</v>
      </c>
      <c r="C36" s="28" t="s">
        <v>92</v>
      </c>
      <c r="D36" s="28" t="s">
        <v>8</v>
      </c>
      <c r="E36" s="29"/>
      <c r="F36" s="83">
        <v>0.21779999999999999</v>
      </c>
      <c r="G36" s="30">
        <v>1815.25</v>
      </c>
      <c r="H36" s="63" t="s">
        <v>32</v>
      </c>
      <c r="I36" s="64">
        <v>1</v>
      </c>
      <c r="J36" s="34" t="str">
        <f t="shared" si="7"/>
        <v/>
      </c>
      <c r="K36" s="31" t="str">
        <f t="shared" si="8"/>
        <v/>
      </c>
      <c r="L36" s="32" t="str">
        <f t="shared" si="1"/>
        <v/>
      </c>
      <c r="M36" s="24" t="str">
        <f t="shared" si="9"/>
        <v/>
      </c>
      <c r="N36" s="24" t="str">
        <f t="shared" si="10"/>
        <v/>
      </c>
      <c r="O36" s="78" t="str">
        <f t="shared" si="2"/>
        <v/>
      </c>
      <c r="P36" s="24" t="str">
        <f t="shared" si="3"/>
        <v/>
      </c>
      <c r="Q36" s="25" t="str">
        <f t="shared" si="4"/>
        <v/>
      </c>
      <c r="R36" s="24" t="str">
        <f t="shared" si="11"/>
        <v/>
      </c>
      <c r="S36" s="24" t="str">
        <f t="shared" si="12"/>
        <v/>
      </c>
      <c r="T36" s="66" t="str">
        <f t="shared" si="13"/>
        <v/>
      </c>
      <c r="U36" s="24" t="str">
        <f t="shared" si="14"/>
        <v/>
      </c>
      <c r="V36" s="25" t="str">
        <f t="shared" si="5"/>
        <v/>
      </c>
      <c r="W36" s="24" t="str">
        <f t="shared" si="6"/>
        <v/>
      </c>
      <c r="X36" s="24" t="str">
        <f t="shared" si="15"/>
        <v/>
      </c>
    </row>
    <row r="37" spans="1:24" ht="17.25" customHeight="1" x14ac:dyDescent="0.2">
      <c r="A37" s="8" t="str">
        <f t="shared" si="0"/>
        <v>Show</v>
      </c>
      <c r="B37" s="27">
        <v>34</v>
      </c>
      <c r="C37" s="28" t="s">
        <v>94</v>
      </c>
      <c r="D37" s="28" t="s">
        <v>9</v>
      </c>
      <c r="E37" s="29"/>
      <c r="F37" s="83">
        <v>0.21779999999999999</v>
      </c>
      <c r="G37" s="30">
        <v>1532.5</v>
      </c>
      <c r="H37" s="63" t="s">
        <v>32</v>
      </c>
      <c r="I37" s="64">
        <v>1</v>
      </c>
      <c r="J37" s="34" t="str">
        <f t="shared" si="7"/>
        <v/>
      </c>
      <c r="K37" s="31" t="str">
        <f t="shared" si="8"/>
        <v/>
      </c>
      <c r="L37" s="32" t="str">
        <f t="shared" si="1"/>
        <v/>
      </c>
      <c r="M37" s="24" t="str">
        <f t="shared" si="9"/>
        <v/>
      </c>
      <c r="N37" s="24" t="str">
        <f t="shared" si="10"/>
        <v/>
      </c>
      <c r="O37" s="78" t="str">
        <f t="shared" si="2"/>
        <v>Ineligible</v>
      </c>
      <c r="P37" s="24" t="str">
        <f t="shared" si="3"/>
        <v/>
      </c>
      <c r="Q37" s="25" t="str">
        <f t="shared" si="4"/>
        <v/>
      </c>
      <c r="R37" s="24" t="str">
        <f t="shared" si="11"/>
        <v/>
      </c>
      <c r="S37" s="24" t="str">
        <f t="shared" si="12"/>
        <v/>
      </c>
      <c r="T37" s="66" t="str">
        <f t="shared" si="13"/>
        <v>Ineligible</v>
      </c>
      <c r="U37" s="24" t="str">
        <f t="shared" si="14"/>
        <v/>
      </c>
      <c r="V37" s="25" t="str">
        <f t="shared" si="5"/>
        <v/>
      </c>
      <c r="W37" s="24" t="str">
        <f t="shared" si="6"/>
        <v/>
      </c>
      <c r="X37" s="24" t="str">
        <f t="shared" si="15"/>
        <v/>
      </c>
    </row>
    <row r="38" spans="1:24" ht="17.25" customHeight="1" x14ac:dyDescent="0.2">
      <c r="A38" s="8" t="str">
        <f t="shared" si="0"/>
        <v>Show</v>
      </c>
      <c r="B38" s="27">
        <v>35</v>
      </c>
      <c r="C38" s="28" t="s">
        <v>95</v>
      </c>
      <c r="D38" s="28" t="s">
        <v>9</v>
      </c>
      <c r="E38" s="29"/>
      <c r="F38" s="83">
        <v>0.21779999999999999</v>
      </c>
      <c r="G38" s="30">
        <v>1612.5</v>
      </c>
      <c r="H38" s="63" t="s">
        <v>32</v>
      </c>
      <c r="I38" s="64">
        <v>1</v>
      </c>
      <c r="J38" s="34" t="str">
        <f t="shared" si="7"/>
        <v/>
      </c>
      <c r="K38" s="31" t="str">
        <f t="shared" si="8"/>
        <v/>
      </c>
      <c r="L38" s="32" t="str">
        <f t="shared" si="1"/>
        <v/>
      </c>
      <c r="M38" s="24" t="str">
        <f t="shared" si="9"/>
        <v/>
      </c>
      <c r="N38" s="24" t="str">
        <f t="shared" si="10"/>
        <v/>
      </c>
      <c r="O38" s="78" t="str">
        <f t="shared" si="2"/>
        <v>Ineligible</v>
      </c>
      <c r="P38" s="24" t="str">
        <f t="shared" si="3"/>
        <v/>
      </c>
      <c r="Q38" s="25" t="str">
        <f t="shared" si="4"/>
        <v/>
      </c>
      <c r="R38" s="24" t="str">
        <f t="shared" si="11"/>
        <v/>
      </c>
      <c r="S38" s="24" t="str">
        <f t="shared" si="12"/>
        <v/>
      </c>
      <c r="T38" s="66" t="str">
        <f t="shared" si="13"/>
        <v>Ineligible</v>
      </c>
      <c r="U38" s="24" t="str">
        <f t="shared" si="14"/>
        <v/>
      </c>
      <c r="V38" s="25" t="str">
        <f t="shared" si="5"/>
        <v/>
      </c>
      <c r="W38" s="24" t="str">
        <f t="shared" si="6"/>
        <v/>
      </c>
      <c r="X38" s="24" t="str">
        <f t="shared" si="15"/>
        <v/>
      </c>
    </row>
    <row r="39" spans="1:24" ht="17.25" customHeight="1" x14ac:dyDescent="0.2">
      <c r="A39" s="8" t="str">
        <f t="shared" si="0"/>
        <v>Show</v>
      </c>
      <c r="B39" s="27">
        <v>36</v>
      </c>
      <c r="C39" s="28" t="s">
        <v>96</v>
      </c>
      <c r="D39" s="28" t="s">
        <v>8</v>
      </c>
      <c r="E39" s="29"/>
      <c r="F39" s="83">
        <v>0.21779999999999999</v>
      </c>
      <c r="G39" s="30">
        <v>1819</v>
      </c>
      <c r="H39" s="63" t="s">
        <v>32</v>
      </c>
      <c r="I39" s="64">
        <v>1</v>
      </c>
      <c r="J39" s="34" t="str">
        <f t="shared" si="7"/>
        <v/>
      </c>
      <c r="K39" s="31" t="str">
        <f t="shared" si="8"/>
        <v/>
      </c>
      <c r="L39" s="32" t="str">
        <f t="shared" si="1"/>
        <v/>
      </c>
      <c r="M39" s="24" t="str">
        <f t="shared" si="9"/>
        <v/>
      </c>
      <c r="N39" s="24" t="str">
        <f t="shared" si="10"/>
        <v/>
      </c>
      <c r="O39" s="78" t="str">
        <f t="shared" si="2"/>
        <v/>
      </c>
      <c r="P39" s="24" t="str">
        <f t="shared" si="3"/>
        <v/>
      </c>
      <c r="Q39" s="25" t="str">
        <f t="shared" si="4"/>
        <v/>
      </c>
      <c r="R39" s="24" t="str">
        <f t="shared" si="11"/>
        <v/>
      </c>
      <c r="S39" s="24" t="str">
        <f t="shared" si="12"/>
        <v/>
      </c>
      <c r="T39" s="66" t="str">
        <f t="shared" si="13"/>
        <v/>
      </c>
      <c r="U39" s="24" t="str">
        <f t="shared" si="14"/>
        <v/>
      </c>
      <c r="V39" s="25" t="str">
        <f t="shared" si="5"/>
        <v/>
      </c>
      <c r="W39" s="24" t="str">
        <f t="shared" si="6"/>
        <v/>
      </c>
      <c r="X39" s="24" t="str">
        <f t="shared" si="15"/>
        <v/>
      </c>
    </row>
    <row r="40" spans="1:24" ht="17.25" customHeight="1" x14ac:dyDescent="0.2">
      <c r="A40" s="8" t="str">
        <f t="shared" si="0"/>
        <v>Show</v>
      </c>
      <c r="B40" s="27">
        <v>37</v>
      </c>
      <c r="C40" s="28" t="s">
        <v>98</v>
      </c>
      <c r="D40" s="28" t="s">
        <v>9</v>
      </c>
      <c r="E40" s="29"/>
      <c r="F40" s="83">
        <v>0.21779999999999999</v>
      </c>
      <c r="G40" s="30">
        <v>614.75</v>
      </c>
      <c r="H40" s="63" t="s">
        <v>32</v>
      </c>
      <c r="I40" s="64">
        <v>1</v>
      </c>
      <c r="J40" s="34" t="str">
        <f t="shared" si="7"/>
        <v/>
      </c>
      <c r="K40" s="31" t="str">
        <f t="shared" si="8"/>
        <v/>
      </c>
      <c r="L40" s="32" t="str">
        <f t="shared" si="1"/>
        <v/>
      </c>
      <c r="M40" s="24" t="str">
        <f t="shared" si="9"/>
        <v/>
      </c>
      <c r="N40" s="24" t="str">
        <f t="shared" si="10"/>
        <v/>
      </c>
      <c r="O40" s="78" t="str">
        <f t="shared" si="2"/>
        <v>Ineligible</v>
      </c>
      <c r="P40" s="24" t="str">
        <f t="shared" si="3"/>
        <v/>
      </c>
      <c r="Q40" s="25" t="str">
        <f t="shared" si="4"/>
        <v/>
      </c>
      <c r="R40" s="24" t="str">
        <f t="shared" si="11"/>
        <v/>
      </c>
      <c r="S40" s="24" t="str">
        <f t="shared" si="12"/>
        <v/>
      </c>
      <c r="T40" s="66" t="str">
        <f t="shared" si="13"/>
        <v>Ineligible</v>
      </c>
      <c r="U40" s="24" t="str">
        <f t="shared" si="14"/>
        <v/>
      </c>
      <c r="V40" s="25" t="str">
        <f t="shared" si="5"/>
        <v/>
      </c>
      <c r="W40" s="24" t="str">
        <f t="shared" si="6"/>
        <v/>
      </c>
      <c r="X40" s="24" t="str">
        <f t="shared" si="15"/>
        <v/>
      </c>
    </row>
    <row r="41" spans="1:24" ht="17.25" customHeight="1" x14ac:dyDescent="0.2">
      <c r="A41" s="8" t="str">
        <f t="shared" si="0"/>
        <v>Show</v>
      </c>
      <c r="B41" s="27">
        <v>38</v>
      </c>
      <c r="C41" s="28" t="s">
        <v>81</v>
      </c>
      <c r="D41" s="28" t="s">
        <v>8</v>
      </c>
      <c r="E41" s="29"/>
      <c r="F41" s="83">
        <v>0.21779999999999999</v>
      </c>
      <c r="G41" s="30">
        <v>1796.5</v>
      </c>
      <c r="H41" s="63" t="s">
        <v>32</v>
      </c>
      <c r="I41" s="64">
        <v>1</v>
      </c>
      <c r="J41" s="34" t="str">
        <f t="shared" si="7"/>
        <v/>
      </c>
      <c r="K41" s="31" t="str">
        <f t="shared" si="8"/>
        <v/>
      </c>
      <c r="L41" s="32" t="str">
        <f t="shared" si="1"/>
        <v/>
      </c>
      <c r="M41" s="24" t="str">
        <f t="shared" si="9"/>
        <v/>
      </c>
      <c r="N41" s="24" t="str">
        <f t="shared" si="10"/>
        <v/>
      </c>
      <c r="O41" s="78" t="str">
        <f t="shared" si="2"/>
        <v/>
      </c>
      <c r="P41" s="24" t="str">
        <f t="shared" si="3"/>
        <v/>
      </c>
      <c r="Q41" s="25" t="str">
        <f t="shared" si="4"/>
        <v/>
      </c>
      <c r="R41" s="24" t="str">
        <f t="shared" si="11"/>
        <v/>
      </c>
      <c r="S41" s="24" t="str">
        <f t="shared" si="12"/>
        <v/>
      </c>
      <c r="T41" s="66" t="str">
        <f t="shared" si="13"/>
        <v/>
      </c>
      <c r="U41" s="24" t="str">
        <f t="shared" si="14"/>
        <v/>
      </c>
      <c r="V41" s="25" t="str">
        <f t="shared" si="5"/>
        <v/>
      </c>
      <c r="W41" s="24" t="str">
        <f t="shared" si="6"/>
        <v/>
      </c>
      <c r="X41" s="24" t="str">
        <f t="shared" si="15"/>
        <v/>
      </c>
    </row>
    <row r="42" spans="1:24" ht="17.25" customHeight="1" x14ac:dyDescent="0.2">
      <c r="A42" s="8" t="str">
        <f t="shared" si="0"/>
        <v>Show</v>
      </c>
      <c r="B42" s="27">
        <v>39</v>
      </c>
      <c r="C42" s="28" t="s">
        <v>66</v>
      </c>
      <c r="D42" s="28" t="s">
        <v>8</v>
      </c>
      <c r="E42" s="29"/>
      <c r="F42" s="83">
        <v>0.21779999999999999</v>
      </c>
      <c r="G42" s="30">
        <v>1795.75</v>
      </c>
      <c r="H42" s="63" t="s">
        <v>32</v>
      </c>
      <c r="I42" s="64">
        <v>1</v>
      </c>
      <c r="J42" s="34" t="str">
        <f t="shared" si="7"/>
        <v/>
      </c>
      <c r="K42" s="31" t="str">
        <f t="shared" si="8"/>
        <v/>
      </c>
      <c r="L42" s="32" t="str">
        <f t="shared" si="1"/>
        <v/>
      </c>
      <c r="M42" s="24" t="str">
        <f t="shared" si="9"/>
        <v/>
      </c>
      <c r="N42" s="24" t="str">
        <f t="shared" si="10"/>
        <v/>
      </c>
      <c r="O42" s="78" t="str">
        <f t="shared" si="2"/>
        <v/>
      </c>
      <c r="P42" s="24" t="str">
        <f t="shared" si="3"/>
        <v/>
      </c>
      <c r="Q42" s="25" t="str">
        <f t="shared" si="4"/>
        <v/>
      </c>
      <c r="R42" s="24" t="str">
        <f t="shared" si="11"/>
        <v/>
      </c>
      <c r="S42" s="24" t="str">
        <f t="shared" si="12"/>
        <v/>
      </c>
      <c r="T42" s="66" t="str">
        <f t="shared" si="13"/>
        <v/>
      </c>
      <c r="U42" s="24" t="str">
        <f t="shared" si="14"/>
        <v/>
      </c>
      <c r="V42" s="25" t="str">
        <f t="shared" si="5"/>
        <v/>
      </c>
      <c r="W42" s="24" t="str">
        <f t="shared" si="6"/>
        <v/>
      </c>
      <c r="X42" s="24" t="str">
        <f t="shared" si="15"/>
        <v/>
      </c>
    </row>
    <row r="43" spans="1:24" ht="17.25" customHeight="1" x14ac:dyDescent="0.2">
      <c r="A43" s="8" t="str">
        <f t="shared" si="0"/>
        <v>Show</v>
      </c>
      <c r="B43" s="27">
        <v>40</v>
      </c>
      <c r="C43" s="28" t="s">
        <v>89</v>
      </c>
      <c r="D43" s="28" t="s">
        <v>9</v>
      </c>
      <c r="E43" s="29"/>
      <c r="F43" s="83">
        <v>0.21779999999999999</v>
      </c>
      <c r="G43" s="30">
        <v>1797.75</v>
      </c>
      <c r="H43" s="63" t="s">
        <v>32</v>
      </c>
      <c r="I43" s="64">
        <v>1</v>
      </c>
      <c r="J43" s="34" t="str">
        <f t="shared" si="7"/>
        <v/>
      </c>
      <c r="K43" s="31" t="str">
        <f t="shared" si="8"/>
        <v/>
      </c>
      <c r="L43" s="32" t="str">
        <f t="shared" si="1"/>
        <v/>
      </c>
      <c r="M43" s="24" t="str">
        <f t="shared" si="9"/>
        <v/>
      </c>
      <c r="N43" s="24" t="str">
        <f t="shared" si="10"/>
        <v/>
      </c>
      <c r="O43" s="78" t="str">
        <f t="shared" si="2"/>
        <v>Ineligible</v>
      </c>
      <c r="P43" s="24" t="str">
        <f t="shared" si="3"/>
        <v/>
      </c>
      <c r="Q43" s="25" t="str">
        <f t="shared" si="4"/>
        <v/>
      </c>
      <c r="R43" s="24" t="str">
        <f t="shared" si="11"/>
        <v/>
      </c>
      <c r="S43" s="24" t="str">
        <f t="shared" si="12"/>
        <v/>
      </c>
      <c r="T43" s="66" t="str">
        <f t="shared" si="13"/>
        <v>Ineligible</v>
      </c>
      <c r="U43" s="24" t="str">
        <f t="shared" si="14"/>
        <v/>
      </c>
      <c r="V43" s="25" t="str">
        <f t="shared" si="5"/>
        <v/>
      </c>
      <c r="W43" s="24" t="str">
        <f t="shared" si="6"/>
        <v/>
      </c>
      <c r="X43" s="24" t="str">
        <f t="shared" si="15"/>
        <v/>
      </c>
    </row>
    <row r="44" spans="1:24" ht="17.25" customHeight="1" x14ac:dyDescent="0.2">
      <c r="A44" s="8" t="str">
        <f t="shared" si="0"/>
        <v>Show</v>
      </c>
      <c r="B44" s="27">
        <v>41</v>
      </c>
      <c r="C44" s="28" t="s">
        <v>85</v>
      </c>
      <c r="D44" s="28" t="s">
        <v>8</v>
      </c>
      <c r="E44" s="29"/>
      <c r="F44" s="83">
        <v>0.21779999999999999</v>
      </c>
      <c r="G44" s="30">
        <v>1830.5</v>
      </c>
      <c r="H44" s="63" t="s">
        <v>32</v>
      </c>
      <c r="I44" s="64">
        <v>1</v>
      </c>
      <c r="J44" s="34" t="str">
        <f t="shared" si="7"/>
        <v/>
      </c>
      <c r="K44" s="31" t="str">
        <f t="shared" si="8"/>
        <v/>
      </c>
      <c r="L44" s="32" t="str">
        <f t="shared" si="1"/>
        <v/>
      </c>
      <c r="M44" s="24" t="str">
        <f t="shared" si="9"/>
        <v/>
      </c>
      <c r="N44" s="24" t="str">
        <f t="shared" si="10"/>
        <v/>
      </c>
      <c r="O44" s="78" t="str">
        <f t="shared" si="2"/>
        <v/>
      </c>
      <c r="P44" s="24" t="str">
        <f t="shared" si="3"/>
        <v/>
      </c>
      <c r="Q44" s="25" t="str">
        <f t="shared" si="4"/>
        <v/>
      </c>
      <c r="R44" s="24" t="str">
        <f t="shared" si="11"/>
        <v/>
      </c>
      <c r="S44" s="24" t="str">
        <f t="shared" si="12"/>
        <v/>
      </c>
      <c r="T44" s="66" t="str">
        <f t="shared" si="13"/>
        <v/>
      </c>
      <c r="U44" s="24" t="str">
        <f t="shared" si="14"/>
        <v/>
      </c>
      <c r="V44" s="25" t="str">
        <f t="shared" si="5"/>
        <v/>
      </c>
      <c r="W44" s="24" t="str">
        <f t="shared" si="6"/>
        <v/>
      </c>
      <c r="X44" s="24" t="str">
        <f t="shared" si="15"/>
        <v/>
      </c>
    </row>
    <row r="45" spans="1:24" ht="17.25" customHeight="1" x14ac:dyDescent="0.2">
      <c r="A45" s="8" t="str">
        <f t="shared" si="0"/>
        <v>Show</v>
      </c>
      <c r="B45" s="27">
        <v>42</v>
      </c>
      <c r="C45" s="28" t="s">
        <v>84</v>
      </c>
      <c r="D45" s="28" t="s">
        <v>9</v>
      </c>
      <c r="E45" s="29"/>
      <c r="F45" s="83">
        <v>0.21779999999999999</v>
      </c>
      <c r="G45" s="30">
        <v>1808.5</v>
      </c>
      <c r="H45" s="63" t="s">
        <v>32</v>
      </c>
      <c r="I45" s="64">
        <v>1</v>
      </c>
      <c r="J45" s="34" t="str">
        <f t="shared" si="7"/>
        <v/>
      </c>
      <c r="K45" s="31" t="str">
        <f t="shared" si="8"/>
        <v/>
      </c>
      <c r="L45" s="32" t="str">
        <f t="shared" si="1"/>
        <v/>
      </c>
      <c r="M45" s="24" t="str">
        <f t="shared" si="9"/>
        <v/>
      </c>
      <c r="N45" s="24" t="str">
        <f t="shared" si="10"/>
        <v/>
      </c>
      <c r="O45" s="78" t="str">
        <f t="shared" si="2"/>
        <v>Ineligible</v>
      </c>
      <c r="P45" s="24" t="str">
        <f t="shared" si="3"/>
        <v/>
      </c>
      <c r="Q45" s="25" t="str">
        <f t="shared" si="4"/>
        <v/>
      </c>
      <c r="R45" s="24" t="str">
        <f t="shared" si="11"/>
        <v/>
      </c>
      <c r="S45" s="24" t="str">
        <f t="shared" si="12"/>
        <v/>
      </c>
      <c r="T45" s="66" t="str">
        <f t="shared" si="13"/>
        <v>Ineligible</v>
      </c>
      <c r="U45" s="24" t="str">
        <f t="shared" si="14"/>
        <v/>
      </c>
      <c r="V45" s="25" t="str">
        <f t="shared" si="5"/>
        <v/>
      </c>
      <c r="W45" s="24" t="str">
        <f t="shared" si="6"/>
        <v/>
      </c>
      <c r="X45" s="24" t="str">
        <f t="shared" si="15"/>
        <v/>
      </c>
    </row>
    <row r="46" spans="1:24" ht="17.25" customHeight="1" x14ac:dyDescent="0.2">
      <c r="A46" s="8" t="str">
        <f t="shared" si="0"/>
        <v>Show</v>
      </c>
      <c r="B46" s="27">
        <v>43</v>
      </c>
      <c r="C46" s="28" t="s">
        <v>72</v>
      </c>
      <c r="D46" s="28" t="s">
        <v>9</v>
      </c>
      <c r="E46" s="29"/>
      <c r="F46" s="83">
        <v>0.21779999999999999</v>
      </c>
      <c r="G46" s="30">
        <v>1832</v>
      </c>
      <c r="H46" s="63" t="s">
        <v>32</v>
      </c>
      <c r="I46" s="64">
        <v>1</v>
      </c>
      <c r="J46" s="34" t="str">
        <f t="shared" si="7"/>
        <v/>
      </c>
      <c r="K46" s="31" t="str">
        <f t="shared" si="8"/>
        <v/>
      </c>
      <c r="L46" s="32" t="str">
        <f t="shared" si="1"/>
        <v/>
      </c>
      <c r="M46" s="24" t="str">
        <f t="shared" si="9"/>
        <v/>
      </c>
      <c r="N46" s="24" t="str">
        <f t="shared" si="10"/>
        <v/>
      </c>
      <c r="O46" s="78" t="str">
        <f t="shared" si="2"/>
        <v>Ineligible</v>
      </c>
      <c r="P46" s="24" t="str">
        <f t="shared" si="3"/>
        <v/>
      </c>
      <c r="Q46" s="25" t="str">
        <f t="shared" si="4"/>
        <v/>
      </c>
      <c r="R46" s="24" t="str">
        <f t="shared" si="11"/>
        <v/>
      </c>
      <c r="S46" s="24" t="str">
        <f t="shared" si="12"/>
        <v/>
      </c>
      <c r="T46" s="66" t="str">
        <f t="shared" si="13"/>
        <v>Ineligible</v>
      </c>
      <c r="U46" s="24" t="str">
        <f t="shared" si="14"/>
        <v/>
      </c>
      <c r="V46" s="25" t="str">
        <f t="shared" si="5"/>
        <v/>
      </c>
      <c r="W46" s="24" t="str">
        <f t="shared" si="6"/>
        <v/>
      </c>
      <c r="X46" s="24" t="str">
        <f t="shared" si="15"/>
        <v/>
      </c>
    </row>
    <row r="47" spans="1:24" ht="17.25" customHeight="1" x14ac:dyDescent="0.2">
      <c r="A47" s="8" t="str">
        <f t="shared" si="0"/>
        <v>Show</v>
      </c>
      <c r="B47" s="27">
        <v>44</v>
      </c>
      <c r="C47" s="28" t="s">
        <v>63</v>
      </c>
      <c r="D47" s="28" t="s">
        <v>8</v>
      </c>
      <c r="E47" s="29"/>
      <c r="F47" s="83">
        <v>0.21779999999999999</v>
      </c>
      <c r="G47" s="30">
        <v>1819.75</v>
      </c>
      <c r="H47" s="63" t="s">
        <v>32</v>
      </c>
      <c r="I47" s="64">
        <v>1</v>
      </c>
      <c r="J47" s="34" t="str">
        <f t="shared" si="7"/>
        <v/>
      </c>
      <c r="K47" s="31" t="str">
        <f t="shared" si="8"/>
        <v/>
      </c>
      <c r="L47" s="32" t="str">
        <f t="shared" si="1"/>
        <v/>
      </c>
      <c r="M47" s="24" t="str">
        <f t="shared" si="9"/>
        <v/>
      </c>
      <c r="N47" s="24" t="str">
        <f t="shared" si="10"/>
        <v/>
      </c>
      <c r="O47" s="78" t="str">
        <f t="shared" si="2"/>
        <v/>
      </c>
      <c r="P47" s="24" t="str">
        <f t="shared" si="3"/>
        <v/>
      </c>
      <c r="Q47" s="25" t="str">
        <f t="shared" si="4"/>
        <v/>
      </c>
      <c r="R47" s="24" t="str">
        <f t="shared" si="11"/>
        <v/>
      </c>
      <c r="S47" s="24" t="str">
        <f t="shared" si="12"/>
        <v/>
      </c>
      <c r="T47" s="66" t="str">
        <f t="shared" si="13"/>
        <v/>
      </c>
      <c r="U47" s="24" t="str">
        <f t="shared" si="14"/>
        <v/>
      </c>
      <c r="V47" s="25" t="str">
        <f t="shared" si="5"/>
        <v/>
      </c>
      <c r="W47" s="24" t="str">
        <f t="shared" si="6"/>
        <v/>
      </c>
      <c r="X47" s="24" t="str">
        <f t="shared" si="15"/>
        <v/>
      </c>
    </row>
    <row r="48" spans="1:24" ht="17.25" customHeight="1" x14ac:dyDescent="0.2">
      <c r="A48" s="8" t="str">
        <f t="shared" si="0"/>
        <v>Show</v>
      </c>
      <c r="B48" s="27">
        <v>45</v>
      </c>
      <c r="C48" s="28" t="s">
        <v>73</v>
      </c>
      <c r="D48" s="28" t="s">
        <v>8</v>
      </c>
      <c r="E48" s="29"/>
      <c r="F48" s="83">
        <v>0.21779999999999999</v>
      </c>
      <c r="G48" s="30">
        <v>1789</v>
      </c>
      <c r="H48" s="63" t="s">
        <v>32</v>
      </c>
      <c r="I48" s="64">
        <v>1</v>
      </c>
      <c r="J48" s="34" t="str">
        <f t="shared" si="7"/>
        <v/>
      </c>
      <c r="K48" s="31" t="str">
        <f t="shared" si="8"/>
        <v/>
      </c>
      <c r="L48" s="32" t="str">
        <f t="shared" si="1"/>
        <v/>
      </c>
      <c r="M48" s="24" t="str">
        <f t="shared" si="9"/>
        <v/>
      </c>
      <c r="N48" s="24" t="str">
        <f t="shared" si="10"/>
        <v/>
      </c>
      <c r="O48" s="78" t="str">
        <f t="shared" si="2"/>
        <v/>
      </c>
      <c r="P48" s="24" t="str">
        <f t="shared" si="3"/>
        <v/>
      </c>
      <c r="Q48" s="25" t="str">
        <f t="shared" si="4"/>
        <v/>
      </c>
      <c r="R48" s="24" t="str">
        <f t="shared" si="11"/>
        <v/>
      </c>
      <c r="S48" s="24" t="str">
        <f t="shared" si="12"/>
        <v/>
      </c>
      <c r="T48" s="66" t="str">
        <f t="shared" si="13"/>
        <v/>
      </c>
      <c r="U48" s="24" t="str">
        <f t="shared" si="14"/>
        <v/>
      </c>
      <c r="V48" s="25" t="str">
        <f t="shared" si="5"/>
        <v/>
      </c>
      <c r="W48" s="24" t="str">
        <f t="shared" si="6"/>
        <v/>
      </c>
      <c r="X48" s="24" t="str">
        <f t="shared" si="15"/>
        <v/>
      </c>
    </row>
    <row r="49" spans="1:24" ht="17.25" customHeight="1" x14ac:dyDescent="0.2">
      <c r="A49" s="8" t="str">
        <f t="shared" si="0"/>
        <v>Show</v>
      </c>
      <c r="B49" s="27">
        <v>46</v>
      </c>
      <c r="C49" s="28" t="s">
        <v>99</v>
      </c>
      <c r="D49" s="28" t="s">
        <v>9</v>
      </c>
      <c r="E49" s="29"/>
      <c r="F49" s="83">
        <v>0.21779999999999999</v>
      </c>
      <c r="G49" s="30">
        <v>1499.75</v>
      </c>
      <c r="H49" s="63" t="s">
        <v>32</v>
      </c>
      <c r="I49" s="64">
        <v>1</v>
      </c>
      <c r="J49" s="34" t="str">
        <f t="shared" si="7"/>
        <v/>
      </c>
      <c r="K49" s="31" t="str">
        <f t="shared" si="8"/>
        <v/>
      </c>
      <c r="L49" s="32" t="str">
        <f t="shared" si="1"/>
        <v/>
      </c>
      <c r="M49" s="24" t="str">
        <f t="shared" si="9"/>
        <v/>
      </c>
      <c r="N49" s="24" t="str">
        <f t="shared" si="10"/>
        <v/>
      </c>
      <c r="O49" s="78" t="str">
        <f t="shared" si="2"/>
        <v>Ineligible</v>
      </c>
      <c r="P49" s="24" t="str">
        <f t="shared" si="3"/>
        <v/>
      </c>
      <c r="Q49" s="25" t="str">
        <f t="shared" si="4"/>
        <v/>
      </c>
      <c r="R49" s="24" t="str">
        <f t="shared" si="11"/>
        <v/>
      </c>
      <c r="S49" s="24" t="str">
        <f t="shared" si="12"/>
        <v/>
      </c>
      <c r="T49" s="66" t="str">
        <f t="shared" si="13"/>
        <v>Ineligible</v>
      </c>
      <c r="U49" s="24" t="str">
        <f t="shared" si="14"/>
        <v/>
      </c>
      <c r="V49" s="25" t="str">
        <f t="shared" si="5"/>
        <v/>
      </c>
      <c r="W49" s="24" t="str">
        <f t="shared" si="6"/>
        <v/>
      </c>
      <c r="X49" s="24" t="str">
        <f t="shared" si="15"/>
        <v/>
      </c>
    </row>
    <row r="50" spans="1:24" ht="17.25" customHeight="1" x14ac:dyDescent="0.2">
      <c r="A50" s="8" t="str">
        <f t="shared" si="0"/>
        <v>Show</v>
      </c>
      <c r="B50" s="27">
        <v>47</v>
      </c>
      <c r="C50" s="28" t="s">
        <v>137</v>
      </c>
      <c r="D50" s="28" t="s">
        <v>9</v>
      </c>
      <c r="E50" s="29"/>
      <c r="F50" s="83">
        <v>0.21779999999999999</v>
      </c>
      <c r="G50" s="30">
        <v>1803</v>
      </c>
      <c r="H50" s="63" t="s">
        <v>32</v>
      </c>
      <c r="I50" s="64">
        <v>1</v>
      </c>
      <c r="J50" s="34" t="str">
        <f t="shared" si="7"/>
        <v/>
      </c>
      <c r="K50" s="31" t="str">
        <f t="shared" si="8"/>
        <v/>
      </c>
      <c r="L50" s="32" t="str">
        <f t="shared" si="1"/>
        <v/>
      </c>
      <c r="M50" s="24" t="str">
        <f t="shared" si="9"/>
        <v/>
      </c>
      <c r="N50" s="24" t="str">
        <f t="shared" si="10"/>
        <v/>
      </c>
      <c r="O50" s="78" t="str">
        <f t="shared" si="2"/>
        <v>Ineligible</v>
      </c>
      <c r="P50" s="24" t="str">
        <f t="shared" si="3"/>
        <v/>
      </c>
      <c r="Q50" s="25" t="str">
        <f t="shared" si="4"/>
        <v/>
      </c>
      <c r="R50" s="24" t="str">
        <f t="shared" si="11"/>
        <v/>
      </c>
      <c r="S50" s="24" t="str">
        <f t="shared" si="12"/>
        <v/>
      </c>
      <c r="T50" s="66" t="str">
        <f t="shared" si="13"/>
        <v>Ineligible</v>
      </c>
      <c r="U50" s="24" t="str">
        <f t="shared" si="14"/>
        <v/>
      </c>
      <c r="V50" s="25" t="str">
        <f t="shared" si="5"/>
        <v/>
      </c>
      <c r="W50" s="24" t="str">
        <f t="shared" si="6"/>
        <v/>
      </c>
      <c r="X50" s="24" t="str">
        <f t="shared" si="15"/>
        <v/>
      </c>
    </row>
    <row r="51" spans="1:24" ht="17.25" customHeight="1" x14ac:dyDescent="0.2">
      <c r="A51" s="8" t="str">
        <f t="shared" si="0"/>
        <v>Show</v>
      </c>
      <c r="B51" s="27">
        <v>48</v>
      </c>
      <c r="C51" s="28" t="s">
        <v>102</v>
      </c>
      <c r="D51" s="28" t="s">
        <v>8</v>
      </c>
      <c r="E51" s="29"/>
      <c r="F51" s="83">
        <v>0.21779999999999999</v>
      </c>
      <c r="G51" s="30">
        <v>1819.8</v>
      </c>
      <c r="H51" s="63" t="s">
        <v>32</v>
      </c>
      <c r="I51" s="64">
        <v>1</v>
      </c>
      <c r="J51" s="34" t="str">
        <f t="shared" si="7"/>
        <v/>
      </c>
      <c r="K51" s="31" t="str">
        <f t="shared" si="8"/>
        <v/>
      </c>
      <c r="L51" s="32" t="str">
        <f t="shared" si="1"/>
        <v/>
      </c>
      <c r="M51" s="24" t="str">
        <f t="shared" si="9"/>
        <v/>
      </c>
      <c r="N51" s="24" t="str">
        <f t="shared" si="10"/>
        <v/>
      </c>
      <c r="O51" s="78" t="str">
        <f t="shared" si="2"/>
        <v/>
      </c>
      <c r="P51" s="24" t="str">
        <f t="shared" si="3"/>
        <v/>
      </c>
      <c r="Q51" s="25" t="str">
        <f t="shared" si="4"/>
        <v/>
      </c>
      <c r="R51" s="24" t="str">
        <f t="shared" si="11"/>
        <v/>
      </c>
      <c r="S51" s="24" t="str">
        <f t="shared" si="12"/>
        <v/>
      </c>
      <c r="T51" s="66" t="str">
        <f t="shared" si="13"/>
        <v/>
      </c>
      <c r="U51" s="24" t="str">
        <f t="shared" si="14"/>
        <v/>
      </c>
      <c r="V51" s="25" t="str">
        <f t="shared" si="5"/>
        <v/>
      </c>
      <c r="W51" s="24" t="str">
        <f t="shared" si="6"/>
        <v/>
      </c>
      <c r="X51" s="24" t="str">
        <f t="shared" si="15"/>
        <v/>
      </c>
    </row>
    <row r="52" spans="1:24" ht="17.25" customHeight="1" x14ac:dyDescent="0.2">
      <c r="A52" s="8" t="str">
        <f t="shared" si="0"/>
        <v>Show</v>
      </c>
      <c r="B52" s="27">
        <v>49</v>
      </c>
      <c r="C52" s="28" t="s">
        <v>100</v>
      </c>
      <c r="D52" s="28" t="s">
        <v>9</v>
      </c>
      <c r="E52" s="29"/>
      <c r="F52" s="83">
        <v>0.21779999999999999</v>
      </c>
      <c r="G52" s="30">
        <v>1593.25</v>
      </c>
      <c r="H52" s="63" t="s">
        <v>32</v>
      </c>
      <c r="I52" s="64">
        <v>1</v>
      </c>
      <c r="J52" s="34" t="str">
        <f t="shared" si="7"/>
        <v/>
      </c>
      <c r="K52" s="31" t="str">
        <f t="shared" si="8"/>
        <v/>
      </c>
      <c r="L52" s="32" t="str">
        <f t="shared" si="1"/>
        <v/>
      </c>
      <c r="M52" s="24" t="str">
        <f t="shared" si="9"/>
        <v/>
      </c>
      <c r="N52" s="24" t="str">
        <f t="shared" si="10"/>
        <v/>
      </c>
      <c r="O52" s="78" t="str">
        <f t="shared" si="2"/>
        <v>Ineligible</v>
      </c>
      <c r="P52" s="24" t="str">
        <f t="shared" si="3"/>
        <v/>
      </c>
      <c r="Q52" s="25" t="str">
        <f t="shared" si="4"/>
        <v/>
      </c>
      <c r="R52" s="24" t="str">
        <f t="shared" si="11"/>
        <v/>
      </c>
      <c r="S52" s="24" t="str">
        <f t="shared" si="12"/>
        <v/>
      </c>
      <c r="T52" s="66" t="str">
        <f t="shared" si="13"/>
        <v>Ineligible</v>
      </c>
      <c r="U52" s="24" t="str">
        <f t="shared" si="14"/>
        <v/>
      </c>
      <c r="V52" s="25" t="str">
        <f t="shared" si="5"/>
        <v/>
      </c>
      <c r="W52" s="24" t="str">
        <f t="shared" si="6"/>
        <v/>
      </c>
      <c r="X52" s="24" t="str">
        <f t="shared" si="15"/>
        <v/>
      </c>
    </row>
    <row r="53" spans="1:24" ht="17.25" customHeight="1" x14ac:dyDescent="0.2">
      <c r="A53" s="8" t="str">
        <f t="shared" si="0"/>
        <v>Show</v>
      </c>
      <c r="B53" s="27">
        <v>50</v>
      </c>
      <c r="C53" s="28" t="s">
        <v>62</v>
      </c>
      <c r="D53" s="28" t="s">
        <v>8</v>
      </c>
      <c r="E53" s="29"/>
      <c r="F53" s="83">
        <v>0.21779999999999999</v>
      </c>
      <c r="G53" s="30">
        <v>1763.75</v>
      </c>
      <c r="H53" s="63" t="s">
        <v>32</v>
      </c>
      <c r="I53" s="64">
        <v>1</v>
      </c>
      <c r="J53" s="34" t="str">
        <f t="shared" si="7"/>
        <v/>
      </c>
      <c r="K53" s="31" t="str">
        <f t="shared" si="8"/>
        <v/>
      </c>
      <c r="L53" s="32" t="str">
        <f t="shared" si="1"/>
        <v/>
      </c>
      <c r="M53" s="24" t="str">
        <f t="shared" si="9"/>
        <v/>
      </c>
      <c r="N53" s="24" t="str">
        <f t="shared" si="10"/>
        <v/>
      </c>
      <c r="O53" s="78" t="str">
        <f t="shared" si="2"/>
        <v/>
      </c>
      <c r="P53" s="24" t="str">
        <f t="shared" si="3"/>
        <v/>
      </c>
      <c r="Q53" s="25" t="str">
        <f t="shared" si="4"/>
        <v/>
      </c>
      <c r="R53" s="24" t="str">
        <f t="shared" si="11"/>
        <v/>
      </c>
      <c r="S53" s="24" t="str">
        <f t="shared" si="12"/>
        <v/>
      </c>
      <c r="T53" s="66" t="str">
        <f t="shared" si="13"/>
        <v/>
      </c>
      <c r="U53" s="24" t="str">
        <f t="shared" si="14"/>
        <v/>
      </c>
      <c r="V53" s="25" t="str">
        <f t="shared" si="5"/>
        <v/>
      </c>
      <c r="W53" s="24" t="str">
        <f t="shared" si="6"/>
        <v/>
      </c>
      <c r="X53" s="24" t="str">
        <f t="shared" si="15"/>
        <v/>
      </c>
    </row>
    <row r="54" spans="1:24" ht="17.25" customHeight="1" x14ac:dyDescent="0.2">
      <c r="A54" s="8" t="str">
        <f t="shared" si="0"/>
        <v>Show</v>
      </c>
      <c r="B54" s="27">
        <v>51</v>
      </c>
      <c r="C54" s="28" t="s">
        <v>101</v>
      </c>
      <c r="D54" s="28" t="s">
        <v>9</v>
      </c>
      <c r="E54" s="29"/>
      <c r="F54" s="83">
        <v>0.21779999999999999</v>
      </c>
      <c r="G54" s="30">
        <v>1636.75</v>
      </c>
      <c r="H54" s="63" t="s">
        <v>32</v>
      </c>
      <c r="I54" s="64">
        <v>1</v>
      </c>
      <c r="J54" s="34" t="str">
        <f t="shared" si="7"/>
        <v/>
      </c>
      <c r="K54" s="31" t="str">
        <f t="shared" si="8"/>
        <v/>
      </c>
      <c r="L54" s="32" t="str">
        <f t="shared" si="1"/>
        <v/>
      </c>
      <c r="M54" s="24" t="str">
        <f t="shared" si="9"/>
        <v/>
      </c>
      <c r="N54" s="24" t="str">
        <f t="shared" si="10"/>
        <v/>
      </c>
      <c r="O54" s="78" t="str">
        <f t="shared" si="2"/>
        <v>Ineligible</v>
      </c>
      <c r="P54" s="24" t="str">
        <f t="shared" si="3"/>
        <v/>
      </c>
      <c r="Q54" s="25" t="str">
        <f t="shared" si="4"/>
        <v/>
      </c>
      <c r="R54" s="24" t="str">
        <f t="shared" si="11"/>
        <v/>
      </c>
      <c r="S54" s="24" t="str">
        <f t="shared" si="12"/>
        <v/>
      </c>
      <c r="T54" s="66" t="str">
        <f t="shared" si="13"/>
        <v>Ineligible</v>
      </c>
      <c r="U54" s="24" t="str">
        <f t="shared" si="14"/>
        <v/>
      </c>
      <c r="V54" s="25" t="str">
        <f t="shared" si="5"/>
        <v/>
      </c>
      <c r="W54" s="24" t="str">
        <f t="shared" si="6"/>
        <v/>
      </c>
      <c r="X54" s="24" t="str">
        <f t="shared" si="15"/>
        <v/>
      </c>
    </row>
    <row r="55" spans="1:24" ht="17.25" customHeight="1" x14ac:dyDescent="0.2">
      <c r="A55" s="8" t="str">
        <f t="shared" si="0"/>
        <v>Show</v>
      </c>
      <c r="B55" s="27">
        <v>52</v>
      </c>
      <c r="C55" s="28" t="s">
        <v>67</v>
      </c>
      <c r="D55" s="28" t="s">
        <v>8</v>
      </c>
      <c r="E55" s="29"/>
      <c r="F55" s="83">
        <v>0.21779999999999999</v>
      </c>
      <c r="G55" s="30">
        <v>723.25</v>
      </c>
      <c r="H55" s="63" t="s">
        <v>32</v>
      </c>
      <c r="I55" s="64">
        <v>1</v>
      </c>
      <c r="J55" s="34" t="str">
        <f t="shared" si="7"/>
        <v/>
      </c>
      <c r="K55" s="31" t="str">
        <f t="shared" si="8"/>
        <v/>
      </c>
      <c r="L55" s="32" t="str">
        <f t="shared" si="1"/>
        <v/>
      </c>
      <c r="M55" s="24" t="str">
        <f t="shared" si="9"/>
        <v/>
      </c>
      <c r="N55" s="24" t="str">
        <f t="shared" si="10"/>
        <v/>
      </c>
      <c r="O55" s="78" t="str">
        <f t="shared" si="2"/>
        <v/>
      </c>
      <c r="P55" s="24" t="str">
        <f t="shared" si="3"/>
        <v/>
      </c>
      <c r="Q55" s="25" t="str">
        <f t="shared" si="4"/>
        <v/>
      </c>
      <c r="R55" s="24" t="str">
        <f t="shared" si="11"/>
        <v/>
      </c>
      <c r="S55" s="24" t="str">
        <f t="shared" si="12"/>
        <v/>
      </c>
      <c r="T55" s="66" t="str">
        <f t="shared" si="13"/>
        <v/>
      </c>
      <c r="U55" s="24" t="str">
        <f t="shared" si="14"/>
        <v/>
      </c>
      <c r="V55" s="25" t="str">
        <f t="shared" si="5"/>
        <v/>
      </c>
      <c r="W55" s="24" t="str">
        <f t="shared" si="6"/>
        <v/>
      </c>
      <c r="X55" s="24" t="str">
        <f t="shared" si="15"/>
        <v/>
      </c>
    </row>
    <row r="56" spans="1:24" ht="17.25" customHeight="1" x14ac:dyDescent="0.2">
      <c r="A56" s="8" t="str">
        <f t="shared" si="0"/>
        <v>Show</v>
      </c>
      <c r="B56" s="27">
        <v>53</v>
      </c>
      <c r="C56" s="28" t="s">
        <v>123</v>
      </c>
      <c r="D56" s="28" t="s">
        <v>9</v>
      </c>
      <c r="E56" s="29"/>
      <c r="F56" s="83">
        <v>0.21779999999999999</v>
      </c>
      <c r="G56" s="30">
        <v>1837</v>
      </c>
      <c r="H56" s="63" t="s">
        <v>32</v>
      </c>
      <c r="I56" s="64">
        <v>1</v>
      </c>
      <c r="J56" s="34" t="str">
        <f t="shared" si="7"/>
        <v/>
      </c>
      <c r="K56" s="31" t="str">
        <f t="shared" si="8"/>
        <v/>
      </c>
      <c r="L56" s="32" t="str">
        <f t="shared" si="1"/>
        <v/>
      </c>
      <c r="M56" s="24" t="str">
        <f t="shared" si="9"/>
        <v/>
      </c>
      <c r="N56" s="24" t="str">
        <f t="shared" si="10"/>
        <v/>
      </c>
      <c r="O56" s="78" t="str">
        <f t="shared" si="2"/>
        <v>Ineligible</v>
      </c>
      <c r="P56" s="24" t="str">
        <f t="shared" si="3"/>
        <v/>
      </c>
      <c r="Q56" s="25" t="str">
        <f t="shared" si="4"/>
        <v/>
      </c>
      <c r="R56" s="24" t="str">
        <f t="shared" si="11"/>
        <v/>
      </c>
      <c r="S56" s="24" t="str">
        <f t="shared" si="12"/>
        <v/>
      </c>
      <c r="T56" s="66" t="str">
        <f t="shared" si="13"/>
        <v>Ineligible</v>
      </c>
      <c r="U56" s="24" t="str">
        <f t="shared" si="14"/>
        <v/>
      </c>
      <c r="V56" s="25" t="str">
        <f t="shared" si="5"/>
        <v/>
      </c>
      <c r="W56" s="24" t="str">
        <f t="shared" si="6"/>
        <v/>
      </c>
      <c r="X56" s="24" t="str">
        <f t="shared" si="15"/>
        <v/>
      </c>
    </row>
    <row r="57" spans="1:24" ht="17.25" customHeight="1" x14ac:dyDescent="0.2">
      <c r="A57" s="8" t="str">
        <f t="shared" si="0"/>
        <v>Show</v>
      </c>
      <c r="B57" s="27">
        <v>54</v>
      </c>
      <c r="C57" s="28" t="s">
        <v>58</v>
      </c>
      <c r="D57" s="28" t="s">
        <v>10</v>
      </c>
      <c r="E57" s="29"/>
      <c r="F57" s="83">
        <v>0.21779999999999999</v>
      </c>
      <c r="G57" s="30">
        <v>1864</v>
      </c>
      <c r="H57" s="63" t="s">
        <v>32</v>
      </c>
      <c r="I57" s="64">
        <v>1</v>
      </c>
      <c r="J57" s="34" t="str">
        <f t="shared" si="7"/>
        <v/>
      </c>
      <c r="K57" s="31" t="str">
        <f t="shared" si="8"/>
        <v/>
      </c>
      <c r="L57" s="32" t="str">
        <f t="shared" si="1"/>
        <v/>
      </c>
      <c r="M57" s="24" t="str">
        <f t="shared" si="9"/>
        <v/>
      </c>
      <c r="N57" s="24" t="str">
        <f t="shared" si="10"/>
        <v/>
      </c>
      <c r="O57" s="78" t="str">
        <f t="shared" si="2"/>
        <v/>
      </c>
      <c r="P57" s="24" t="str">
        <f t="shared" si="3"/>
        <v/>
      </c>
      <c r="Q57" s="25" t="str">
        <f t="shared" si="4"/>
        <v/>
      </c>
      <c r="R57" s="24" t="str">
        <f t="shared" si="11"/>
        <v/>
      </c>
      <c r="S57" s="24" t="str">
        <f t="shared" si="12"/>
        <v/>
      </c>
      <c r="T57" s="66" t="str">
        <f t="shared" si="13"/>
        <v/>
      </c>
      <c r="U57" s="24" t="str">
        <f t="shared" si="14"/>
        <v/>
      </c>
      <c r="V57" s="25" t="str">
        <f t="shared" si="5"/>
        <v/>
      </c>
      <c r="W57" s="24" t="str">
        <f t="shared" si="6"/>
        <v/>
      </c>
      <c r="X57" s="24" t="str">
        <f t="shared" si="15"/>
        <v/>
      </c>
    </row>
    <row r="58" spans="1:24" ht="17.25" customHeight="1" x14ac:dyDescent="0.2">
      <c r="A58" s="8" t="str">
        <f t="shared" si="0"/>
        <v>Show</v>
      </c>
      <c r="B58" s="27">
        <v>55</v>
      </c>
      <c r="C58" s="28" t="s">
        <v>104</v>
      </c>
      <c r="D58" s="28" t="s">
        <v>9</v>
      </c>
      <c r="E58" s="29"/>
      <c r="F58" s="83">
        <v>0.21779999999999999</v>
      </c>
      <c r="G58" s="30">
        <v>1895.25</v>
      </c>
      <c r="H58" s="63" t="s">
        <v>32</v>
      </c>
      <c r="I58" s="64">
        <v>1</v>
      </c>
      <c r="J58" s="34" t="str">
        <f t="shared" si="7"/>
        <v/>
      </c>
      <c r="K58" s="31" t="str">
        <f t="shared" si="8"/>
        <v/>
      </c>
      <c r="L58" s="32" t="str">
        <f t="shared" si="1"/>
        <v/>
      </c>
      <c r="M58" s="24" t="str">
        <f t="shared" si="9"/>
        <v/>
      </c>
      <c r="N58" s="24" t="str">
        <f t="shared" si="10"/>
        <v/>
      </c>
      <c r="O58" s="78" t="str">
        <f t="shared" si="2"/>
        <v>Ineligible</v>
      </c>
      <c r="P58" s="24" t="str">
        <f t="shared" si="3"/>
        <v/>
      </c>
      <c r="Q58" s="25" t="str">
        <f t="shared" si="4"/>
        <v/>
      </c>
      <c r="R58" s="24" t="str">
        <f t="shared" si="11"/>
        <v/>
      </c>
      <c r="S58" s="24" t="str">
        <f t="shared" si="12"/>
        <v/>
      </c>
      <c r="T58" s="66" t="str">
        <f t="shared" si="13"/>
        <v>Ineligible</v>
      </c>
      <c r="U58" s="24" t="str">
        <f t="shared" si="14"/>
        <v/>
      </c>
      <c r="V58" s="25" t="str">
        <f t="shared" si="5"/>
        <v/>
      </c>
      <c r="W58" s="24" t="str">
        <f t="shared" si="6"/>
        <v/>
      </c>
      <c r="X58" s="24" t="str">
        <f t="shared" si="15"/>
        <v/>
      </c>
    </row>
    <row r="59" spans="1:24" ht="17.25" customHeight="1" x14ac:dyDescent="0.2">
      <c r="A59" s="8" t="str">
        <f t="shared" si="0"/>
        <v>Show</v>
      </c>
      <c r="B59" s="27">
        <v>56</v>
      </c>
      <c r="C59" s="28" t="s">
        <v>103</v>
      </c>
      <c r="D59" s="28" t="s">
        <v>9</v>
      </c>
      <c r="E59" s="29"/>
      <c r="F59" s="83">
        <v>0.21779999999999999</v>
      </c>
      <c r="G59" s="30">
        <v>6</v>
      </c>
      <c r="H59" s="63" t="s">
        <v>32</v>
      </c>
      <c r="I59" s="64">
        <v>1</v>
      </c>
      <c r="J59" s="34" t="str">
        <f t="shared" si="7"/>
        <v/>
      </c>
      <c r="K59" s="31" t="str">
        <f t="shared" si="8"/>
        <v/>
      </c>
      <c r="L59" s="32" t="str">
        <f t="shared" si="1"/>
        <v/>
      </c>
      <c r="M59" s="24" t="str">
        <f t="shared" si="9"/>
        <v/>
      </c>
      <c r="N59" s="24" t="str">
        <f t="shared" si="10"/>
        <v/>
      </c>
      <c r="O59" s="78" t="str">
        <f t="shared" si="2"/>
        <v>Ineligible</v>
      </c>
      <c r="P59" s="24" t="str">
        <f t="shared" si="3"/>
        <v/>
      </c>
      <c r="Q59" s="25" t="str">
        <f t="shared" si="4"/>
        <v/>
      </c>
      <c r="R59" s="24" t="str">
        <f t="shared" si="11"/>
        <v/>
      </c>
      <c r="S59" s="24" t="str">
        <f t="shared" si="12"/>
        <v/>
      </c>
      <c r="T59" s="66" t="str">
        <f t="shared" si="13"/>
        <v>Ineligible</v>
      </c>
      <c r="U59" s="24" t="str">
        <f t="shared" si="14"/>
        <v/>
      </c>
      <c r="V59" s="25" t="str">
        <f t="shared" si="5"/>
        <v/>
      </c>
      <c r="W59" s="24" t="str">
        <f t="shared" si="6"/>
        <v/>
      </c>
      <c r="X59" s="24" t="str">
        <f t="shared" si="15"/>
        <v/>
      </c>
    </row>
    <row r="60" spans="1:24" ht="17.25" customHeight="1" x14ac:dyDescent="0.2">
      <c r="A60" s="8" t="str">
        <f t="shared" si="0"/>
        <v>Show</v>
      </c>
      <c r="B60" s="27">
        <v>57</v>
      </c>
      <c r="C60" s="28" t="s">
        <v>105</v>
      </c>
      <c r="D60" s="28" t="s">
        <v>8</v>
      </c>
      <c r="E60" s="29"/>
      <c r="F60" s="83">
        <v>0.21779999999999999</v>
      </c>
      <c r="G60" s="30">
        <v>266.25</v>
      </c>
      <c r="H60" s="63" t="s">
        <v>32</v>
      </c>
      <c r="I60" s="64">
        <v>1</v>
      </c>
      <c r="J60" s="34" t="str">
        <f t="shared" si="7"/>
        <v/>
      </c>
      <c r="K60" s="31" t="str">
        <f t="shared" si="8"/>
        <v/>
      </c>
      <c r="L60" s="32" t="str">
        <f t="shared" si="1"/>
        <v/>
      </c>
      <c r="M60" s="24" t="str">
        <f t="shared" si="9"/>
        <v/>
      </c>
      <c r="N60" s="24" t="str">
        <f t="shared" si="10"/>
        <v/>
      </c>
      <c r="O60" s="78" t="str">
        <f t="shared" si="2"/>
        <v/>
      </c>
      <c r="P60" s="24" t="str">
        <f t="shared" si="3"/>
        <v/>
      </c>
      <c r="Q60" s="25" t="str">
        <f t="shared" si="4"/>
        <v/>
      </c>
      <c r="R60" s="24" t="str">
        <f t="shared" si="11"/>
        <v/>
      </c>
      <c r="S60" s="24" t="str">
        <f t="shared" si="12"/>
        <v/>
      </c>
      <c r="T60" s="66" t="str">
        <f t="shared" si="13"/>
        <v/>
      </c>
      <c r="U60" s="24" t="str">
        <f t="shared" si="14"/>
        <v/>
      </c>
      <c r="V60" s="25" t="str">
        <f t="shared" si="5"/>
        <v/>
      </c>
      <c r="W60" s="24" t="str">
        <f t="shared" si="6"/>
        <v/>
      </c>
      <c r="X60" s="24" t="str">
        <f t="shared" si="15"/>
        <v/>
      </c>
    </row>
    <row r="61" spans="1:24" ht="17.25" customHeight="1" x14ac:dyDescent="0.2">
      <c r="A61" s="8" t="str">
        <f t="shared" si="0"/>
        <v>Show</v>
      </c>
      <c r="B61" s="27">
        <v>58</v>
      </c>
      <c r="C61" s="28" t="s">
        <v>106</v>
      </c>
      <c r="D61" s="28" t="s">
        <v>9</v>
      </c>
      <c r="E61" s="29"/>
      <c r="F61" s="83">
        <v>0.21779999999999999</v>
      </c>
      <c r="G61" s="30">
        <v>722.25</v>
      </c>
      <c r="H61" s="63" t="s">
        <v>32</v>
      </c>
      <c r="I61" s="64">
        <v>1</v>
      </c>
      <c r="J61" s="34" t="str">
        <f t="shared" si="7"/>
        <v/>
      </c>
      <c r="K61" s="31" t="str">
        <f t="shared" si="8"/>
        <v/>
      </c>
      <c r="L61" s="32" t="str">
        <f t="shared" si="1"/>
        <v/>
      </c>
      <c r="M61" s="24" t="str">
        <f t="shared" si="9"/>
        <v/>
      </c>
      <c r="N61" s="24" t="str">
        <f t="shared" si="10"/>
        <v/>
      </c>
      <c r="O61" s="78" t="str">
        <f t="shared" si="2"/>
        <v>Ineligible</v>
      </c>
      <c r="P61" s="24" t="str">
        <f t="shared" si="3"/>
        <v/>
      </c>
      <c r="Q61" s="25" t="str">
        <f t="shared" si="4"/>
        <v/>
      </c>
      <c r="R61" s="24" t="str">
        <f t="shared" si="11"/>
        <v/>
      </c>
      <c r="S61" s="24" t="str">
        <f t="shared" si="12"/>
        <v/>
      </c>
      <c r="T61" s="66" t="str">
        <f t="shared" si="13"/>
        <v>Ineligible</v>
      </c>
      <c r="U61" s="24" t="str">
        <f t="shared" si="14"/>
        <v/>
      </c>
      <c r="V61" s="25" t="str">
        <f t="shared" si="5"/>
        <v/>
      </c>
      <c r="W61" s="24" t="str">
        <f t="shared" si="6"/>
        <v/>
      </c>
      <c r="X61" s="24" t="str">
        <f t="shared" si="15"/>
        <v/>
      </c>
    </row>
    <row r="62" spans="1:24" ht="17.25" customHeight="1" x14ac:dyDescent="0.2">
      <c r="A62" s="8" t="str">
        <f t="shared" si="0"/>
        <v>Show</v>
      </c>
      <c r="B62" s="27">
        <v>59</v>
      </c>
      <c r="C62" s="28" t="s">
        <v>107</v>
      </c>
      <c r="D62" s="28" t="s">
        <v>9</v>
      </c>
      <c r="E62" s="29"/>
      <c r="F62" s="83">
        <v>0.21779999999999999</v>
      </c>
      <c r="G62" s="30">
        <v>15.5</v>
      </c>
      <c r="H62" s="63" t="s">
        <v>32</v>
      </c>
      <c r="I62" s="64">
        <v>1</v>
      </c>
      <c r="J62" s="34" t="str">
        <f t="shared" si="7"/>
        <v/>
      </c>
      <c r="K62" s="31" t="str">
        <f t="shared" si="8"/>
        <v/>
      </c>
      <c r="L62" s="32" t="str">
        <f t="shared" si="1"/>
        <v/>
      </c>
      <c r="M62" s="24" t="str">
        <f t="shared" si="9"/>
        <v/>
      </c>
      <c r="N62" s="24" t="str">
        <f t="shared" si="10"/>
        <v/>
      </c>
      <c r="O62" s="78" t="str">
        <f t="shared" si="2"/>
        <v>Ineligible</v>
      </c>
      <c r="P62" s="24" t="str">
        <f t="shared" si="3"/>
        <v/>
      </c>
      <c r="Q62" s="25" t="str">
        <f t="shared" si="4"/>
        <v/>
      </c>
      <c r="R62" s="24" t="str">
        <f t="shared" si="11"/>
        <v/>
      </c>
      <c r="S62" s="24" t="str">
        <f t="shared" si="12"/>
        <v/>
      </c>
      <c r="T62" s="66" t="str">
        <f t="shared" si="13"/>
        <v>Ineligible</v>
      </c>
      <c r="U62" s="24" t="str">
        <f t="shared" si="14"/>
        <v/>
      </c>
      <c r="V62" s="25" t="str">
        <f t="shared" si="5"/>
        <v/>
      </c>
      <c r="W62" s="24" t="str">
        <f t="shared" si="6"/>
        <v/>
      </c>
      <c r="X62" s="24" t="str">
        <f t="shared" si="15"/>
        <v/>
      </c>
    </row>
    <row r="63" spans="1:24" ht="17.25" customHeight="1" x14ac:dyDescent="0.2">
      <c r="A63" s="8" t="str">
        <f t="shared" si="0"/>
        <v>Show</v>
      </c>
      <c r="B63" s="27">
        <v>60</v>
      </c>
      <c r="C63" s="28" t="s">
        <v>108</v>
      </c>
      <c r="D63" s="28" t="s">
        <v>8</v>
      </c>
      <c r="E63" s="29"/>
      <c r="F63" s="83">
        <v>0.21779999999999999</v>
      </c>
      <c r="G63" s="30">
        <v>1008.75</v>
      </c>
      <c r="H63" s="63" t="s">
        <v>32</v>
      </c>
      <c r="I63" s="64">
        <v>1</v>
      </c>
      <c r="J63" s="34" t="str">
        <f t="shared" si="7"/>
        <v/>
      </c>
      <c r="K63" s="31" t="str">
        <f t="shared" si="8"/>
        <v/>
      </c>
      <c r="L63" s="32" t="str">
        <f t="shared" si="1"/>
        <v/>
      </c>
      <c r="M63" s="24" t="str">
        <f t="shared" si="9"/>
        <v/>
      </c>
      <c r="N63" s="24" t="str">
        <f t="shared" si="10"/>
        <v/>
      </c>
      <c r="O63" s="78" t="str">
        <f t="shared" si="2"/>
        <v/>
      </c>
      <c r="P63" s="24" t="str">
        <f t="shared" si="3"/>
        <v/>
      </c>
      <c r="Q63" s="25" t="str">
        <f t="shared" si="4"/>
        <v/>
      </c>
      <c r="R63" s="24" t="str">
        <f t="shared" si="11"/>
        <v/>
      </c>
      <c r="S63" s="24" t="str">
        <f t="shared" si="12"/>
        <v/>
      </c>
      <c r="T63" s="66" t="str">
        <f t="shared" si="13"/>
        <v/>
      </c>
      <c r="U63" s="24" t="str">
        <f t="shared" si="14"/>
        <v/>
      </c>
      <c r="V63" s="25" t="str">
        <f t="shared" si="5"/>
        <v/>
      </c>
      <c r="W63" s="24" t="str">
        <f t="shared" si="6"/>
        <v/>
      </c>
      <c r="X63" s="24" t="str">
        <f t="shared" si="15"/>
        <v/>
      </c>
    </row>
    <row r="64" spans="1:24" ht="17.25" customHeight="1" x14ac:dyDescent="0.2">
      <c r="A64" s="8" t="str">
        <f t="shared" si="0"/>
        <v>Show</v>
      </c>
      <c r="B64" s="27">
        <v>61</v>
      </c>
      <c r="C64" s="28" t="s">
        <v>109</v>
      </c>
      <c r="D64" s="28" t="s">
        <v>9</v>
      </c>
      <c r="E64" s="29"/>
      <c r="F64" s="83">
        <v>0.21779999999999999</v>
      </c>
      <c r="G64" s="30">
        <v>1841.25</v>
      </c>
      <c r="H64" s="63" t="s">
        <v>32</v>
      </c>
      <c r="I64" s="64">
        <v>1</v>
      </c>
      <c r="J64" s="34" t="str">
        <f t="shared" si="7"/>
        <v/>
      </c>
      <c r="K64" s="31" t="str">
        <f t="shared" si="8"/>
        <v/>
      </c>
      <c r="L64" s="32" t="str">
        <f t="shared" si="1"/>
        <v/>
      </c>
      <c r="M64" s="24" t="str">
        <f t="shared" si="9"/>
        <v/>
      </c>
      <c r="N64" s="24" t="str">
        <f t="shared" si="10"/>
        <v/>
      </c>
      <c r="O64" s="78" t="str">
        <f t="shared" si="2"/>
        <v>Ineligible</v>
      </c>
      <c r="P64" s="24" t="str">
        <f t="shared" si="3"/>
        <v/>
      </c>
      <c r="Q64" s="25" t="str">
        <f t="shared" si="4"/>
        <v/>
      </c>
      <c r="R64" s="24" t="str">
        <f t="shared" si="11"/>
        <v/>
      </c>
      <c r="S64" s="24" t="str">
        <f t="shared" si="12"/>
        <v/>
      </c>
      <c r="T64" s="66" t="str">
        <f t="shared" si="13"/>
        <v>Ineligible</v>
      </c>
      <c r="U64" s="24" t="str">
        <f t="shared" si="14"/>
        <v/>
      </c>
      <c r="V64" s="25" t="str">
        <f t="shared" si="5"/>
        <v/>
      </c>
      <c r="W64" s="24" t="str">
        <f t="shared" si="6"/>
        <v/>
      </c>
      <c r="X64" s="24" t="str">
        <f t="shared" si="15"/>
        <v/>
      </c>
    </row>
    <row r="65" spans="1:24" ht="17.25" customHeight="1" x14ac:dyDescent="0.2">
      <c r="A65" s="8" t="str">
        <f t="shared" si="0"/>
        <v>Show</v>
      </c>
      <c r="B65" s="27">
        <v>62</v>
      </c>
      <c r="C65" s="28" t="s">
        <v>110</v>
      </c>
      <c r="D65" s="28" t="s">
        <v>9</v>
      </c>
      <c r="E65" s="29"/>
      <c r="F65" s="83">
        <v>0.21779999999999999</v>
      </c>
      <c r="G65" s="30">
        <v>125</v>
      </c>
      <c r="H65" s="63" t="s">
        <v>32</v>
      </c>
      <c r="I65" s="64">
        <v>1</v>
      </c>
      <c r="J65" s="34" t="str">
        <f t="shared" si="7"/>
        <v/>
      </c>
      <c r="K65" s="31" t="str">
        <f t="shared" si="8"/>
        <v/>
      </c>
      <c r="L65" s="32" t="str">
        <f t="shared" si="1"/>
        <v/>
      </c>
      <c r="M65" s="24" t="str">
        <f t="shared" si="9"/>
        <v/>
      </c>
      <c r="N65" s="24" t="str">
        <f t="shared" si="10"/>
        <v/>
      </c>
      <c r="O65" s="78" t="str">
        <f t="shared" si="2"/>
        <v>Ineligible</v>
      </c>
      <c r="P65" s="24" t="str">
        <f t="shared" si="3"/>
        <v/>
      </c>
      <c r="Q65" s="25" t="str">
        <f t="shared" si="4"/>
        <v/>
      </c>
      <c r="R65" s="24" t="str">
        <f t="shared" si="11"/>
        <v/>
      </c>
      <c r="S65" s="24" t="str">
        <f t="shared" si="12"/>
        <v/>
      </c>
      <c r="T65" s="66" t="str">
        <f t="shared" si="13"/>
        <v>Ineligible</v>
      </c>
      <c r="U65" s="24" t="str">
        <f t="shared" si="14"/>
        <v/>
      </c>
      <c r="V65" s="25" t="str">
        <f t="shared" si="5"/>
        <v/>
      </c>
      <c r="W65" s="24" t="str">
        <f t="shared" si="6"/>
        <v/>
      </c>
      <c r="X65" s="24" t="str">
        <f t="shared" si="15"/>
        <v/>
      </c>
    </row>
    <row r="66" spans="1:24" ht="17.25" customHeight="1" x14ac:dyDescent="0.2">
      <c r="A66" s="8" t="str">
        <f t="shared" si="0"/>
        <v>Show</v>
      </c>
      <c r="B66" s="27">
        <v>63</v>
      </c>
      <c r="C66" s="28" t="s">
        <v>112</v>
      </c>
      <c r="D66" s="28" t="s">
        <v>9</v>
      </c>
      <c r="E66" s="29"/>
      <c r="F66" s="83">
        <v>0.21779999999999999</v>
      </c>
      <c r="G66" s="30">
        <v>32</v>
      </c>
      <c r="H66" s="63" t="s">
        <v>32</v>
      </c>
      <c r="I66" s="64">
        <v>1</v>
      </c>
      <c r="J66" s="34" t="str">
        <f t="shared" si="7"/>
        <v/>
      </c>
      <c r="K66" s="31" t="str">
        <f t="shared" si="8"/>
        <v/>
      </c>
      <c r="L66" s="32" t="str">
        <f t="shared" si="1"/>
        <v/>
      </c>
      <c r="M66" s="24" t="str">
        <f t="shared" si="9"/>
        <v/>
      </c>
      <c r="N66" s="24" t="str">
        <f t="shared" si="10"/>
        <v/>
      </c>
      <c r="O66" s="78" t="str">
        <f t="shared" si="2"/>
        <v>Ineligible</v>
      </c>
      <c r="P66" s="24" t="str">
        <f t="shared" si="3"/>
        <v/>
      </c>
      <c r="Q66" s="25" t="str">
        <f t="shared" si="4"/>
        <v/>
      </c>
      <c r="R66" s="24" t="str">
        <f t="shared" si="11"/>
        <v/>
      </c>
      <c r="S66" s="24" t="str">
        <f t="shared" si="12"/>
        <v/>
      </c>
      <c r="T66" s="66" t="str">
        <f t="shared" si="13"/>
        <v>Ineligible</v>
      </c>
      <c r="U66" s="24" t="str">
        <f t="shared" si="14"/>
        <v/>
      </c>
      <c r="V66" s="25" t="str">
        <f t="shared" si="5"/>
        <v/>
      </c>
      <c r="W66" s="24" t="str">
        <f t="shared" si="6"/>
        <v/>
      </c>
      <c r="X66" s="24" t="str">
        <f t="shared" si="15"/>
        <v/>
      </c>
    </row>
    <row r="67" spans="1:24" ht="17.25" customHeight="1" x14ac:dyDescent="0.2">
      <c r="A67" s="8" t="str">
        <f t="shared" si="0"/>
        <v>Show</v>
      </c>
      <c r="B67" s="27">
        <v>64</v>
      </c>
      <c r="C67" s="28" t="s">
        <v>113</v>
      </c>
      <c r="D67" s="28" t="s">
        <v>9</v>
      </c>
      <c r="E67" s="29"/>
      <c r="F67" s="83">
        <v>0.21779999999999999</v>
      </c>
      <c r="G67" s="30">
        <v>274.5</v>
      </c>
      <c r="H67" s="63" t="s">
        <v>32</v>
      </c>
      <c r="I67" s="64">
        <v>1</v>
      </c>
      <c r="J67" s="34" t="str">
        <f t="shared" si="7"/>
        <v/>
      </c>
      <c r="K67" s="31" t="str">
        <f t="shared" si="8"/>
        <v/>
      </c>
      <c r="L67" s="32" t="str">
        <f t="shared" si="1"/>
        <v/>
      </c>
      <c r="M67" s="24" t="str">
        <f t="shared" si="9"/>
        <v/>
      </c>
      <c r="N67" s="24" t="str">
        <f t="shared" si="10"/>
        <v/>
      </c>
      <c r="O67" s="78" t="str">
        <f t="shared" si="2"/>
        <v>Ineligible</v>
      </c>
      <c r="P67" s="24" t="str">
        <f t="shared" si="3"/>
        <v/>
      </c>
      <c r="Q67" s="25" t="str">
        <f t="shared" si="4"/>
        <v/>
      </c>
      <c r="R67" s="24" t="str">
        <f t="shared" si="11"/>
        <v/>
      </c>
      <c r="S67" s="24" t="str">
        <f t="shared" si="12"/>
        <v/>
      </c>
      <c r="T67" s="66" t="str">
        <f t="shared" si="13"/>
        <v>Ineligible</v>
      </c>
      <c r="U67" s="24" t="str">
        <f t="shared" si="14"/>
        <v/>
      </c>
      <c r="V67" s="25" t="str">
        <f t="shared" si="5"/>
        <v/>
      </c>
      <c r="W67" s="24" t="str">
        <f t="shared" si="6"/>
        <v/>
      </c>
      <c r="X67" s="24" t="str">
        <f t="shared" si="15"/>
        <v/>
      </c>
    </row>
    <row r="68" spans="1:24" ht="17.25" customHeight="1" x14ac:dyDescent="0.2">
      <c r="A68" s="8" t="str">
        <f t="shared" ref="A68:A131" si="16">IF(OR(C68&lt;&gt;"",D68&lt;&gt;"",E68&lt;&gt;"",G68&lt;&gt;"",,H68&lt;&gt;"",I68&lt;&gt;""),"Show","Hide")</f>
        <v>Show</v>
      </c>
      <c r="B68" s="27">
        <v>65</v>
      </c>
      <c r="C68" s="28" t="s">
        <v>114</v>
      </c>
      <c r="D68" s="28" t="s">
        <v>9</v>
      </c>
      <c r="E68" s="29"/>
      <c r="F68" s="83">
        <v>0.21779999999999999</v>
      </c>
      <c r="G68" s="30">
        <v>1907.25</v>
      </c>
      <c r="H68" s="63" t="s">
        <v>32</v>
      </c>
      <c r="I68" s="64">
        <v>1</v>
      </c>
      <c r="J68" s="34" t="str">
        <f t="shared" si="7"/>
        <v/>
      </c>
      <c r="K68" s="31" t="str">
        <f t="shared" si="8"/>
        <v/>
      </c>
      <c r="L68" s="32" t="str">
        <f t="shared" ref="L68:L131" si="17">IF(K68="","",G68*I68/1754.5)</f>
        <v/>
      </c>
      <c r="M68" s="24" t="str">
        <f t="shared" si="9"/>
        <v/>
      </c>
      <c r="N68" s="24" t="str">
        <f t="shared" si="10"/>
        <v/>
      </c>
      <c r="O68" s="78" t="str">
        <f t="shared" ref="O68:O131" si="18">IFERROR((IF(D68="Educator (Non-RECE)","Ineligible",IF(D68="Supervisor (Non-RECE)","Ineligible",IF(D68="Associate Supervisor (Non-RECE)","Ineligible",IF(AND(D68="Educator (RECE)",E68+K68&lt;27),"Eligible",IF(AND(D68="Supervisor (RECE)",E68+K68&lt;30),"Eligible",IF(AND(D68="Associate Supervisor (RECE)",E68+K68&lt;30),"Eligible","Ineligible"))))))),"")</f>
        <v>Ineligible</v>
      </c>
      <c r="P68" s="24" t="str">
        <f t="shared" ref="P68:P131" si="19">IF(OR(O68="Ineligible",O68=""),"",IF(D68="Educator (RECE)",MIN(3,27-(E68+K68)),IF(D68="Supervisor (RECE)",MIN(3,30-(E68+K68)),IF(D68="Before/After School Supervisor (RECE)",MIN(3,30-(E68+K68)),IF(D68="Associate Supervisor (RECE)",MIN(3,30-(E68+K68)),IF(D68="Home Visitor (RECE)",MIN(3,30-(E68+K68))))))))</f>
        <v/>
      </c>
      <c r="Q68" s="25" t="str">
        <f t="shared" ref="Q68:Q131" si="20">IF(P68="","",G68*I68/1754.5)</f>
        <v/>
      </c>
      <c r="R68" s="24" t="str">
        <f t="shared" si="11"/>
        <v/>
      </c>
      <c r="S68" s="24" t="str">
        <f t="shared" si="12"/>
        <v/>
      </c>
      <c r="T68" s="66" t="str">
        <f t="shared" si="13"/>
        <v>Ineligible</v>
      </c>
      <c r="U68" s="24" t="str">
        <f t="shared" si="14"/>
        <v/>
      </c>
      <c r="V68" s="25" t="str">
        <f t="shared" ref="V68:V131" si="21">IF(U68="","",G68*I68/1754.5)</f>
        <v/>
      </c>
      <c r="W68" s="24" t="str">
        <f t="shared" ref="W68:W131" si="22">IF(V68="","",G68*U68)</f>
        <v/>
      </c>
      <c r="X68" s="24" t="str">
        <f t="shared" si="15"/>
        <v/>
      </c>
    </row>
    <row r="69" spans="1:24" ht="17.25" customHeight="1" x14ac:dyDescent="0.2">
      <c r="A69" s="8" t="str">
        <f t="shared" si="16"/>
        <v>Show</v>
      </c>
      <c r="B69" s="27">
        <v>66</v>
      </c>
      <c r="C69" s="28" t="s">
        <v>116</v>
      </c>
      <c r="D69" s="28" t="s">
        <v>9</v>
      </c>
      <c r="E69" s="29"/>
      <c r="F69" s="83">
        <v>0.21779999999999999</v>
      </c>
      <c r="G69" s="30">
        <v>5</v>
      </c>
      <c r="H69" s="63" t="s">
        <v>32</v>
      </c>
      <c r="I69" s="64">
        <v>1</v>
      </c>
      <c r="J69" s="34" t="str">
        <f t="shared" ref="J69:J132" si="23">IF(D69="","",IF(I69=0,"Ineligible",IF(D69="Cook","Ineligible",IF(D69="Administrator","Ineligible",IF(D69="Custodial Staff","Ineligible",IF(D69="Manager/Director","Ineligible",IF(D69="Co-op Volunteer","Ineligible",IF(E69="","",IF(AND(I69&lt;0.25,I69&gt;0),"Ineligible",IF(E69&lt;30.81,"Full",IF(E69&gt;32.81,"Ineligible","Partial")))))))))))</f>
        <v/>
      </c>
      <c r="K69" s="31" t="str">
        <f t="shared" ref="K69:K132" si="24">IF(OR(J69="Full",J69="Partial"),IF(OR(E69=0),"",IF(E69&gt;32.81,0,MIN(2,(32.81-E69)))),"")</f>
        <v/>
      </c>
      <c r="L69" s="32" t="str">
        <f t="shared" si="17"/>
        <v/>
      </c>
      <c r="M69" s="24" t="str">
        <f t="shared" ref="M69:M132" si="25">IF(L69="","",G69*K69*I69)</f>
        <v/>
      </c>
      <c r="N69" s="24" t="str">
        <f t="shared" ref="N69:N132" si="26">IFERROR(IF(OR(G69="",K69=""),"",M69*IF(F69&gt;0.175,0.175,F69)),"")</f>
        <v/>
      </c>
      <c r="O69" s="78" t="str">
        <f t="shared" si="18"/>
        <v>Ineligible</v>
      </c>
      <c r="P69" s="24" t="str">
        <f t="shared" si="19"/>
        <v/>
      </c>
      <c r="Q69" s="25" t="str">
        <f t="shared" si="20"/>
        <v/>
      </c>
      <c r="R69" s="24" t="str">
        <f t="shared" ref="R69:R132" si="27">IF(Q69="","",G69*P69)</f>
        <v/>
      </c>
      <c r="S69" s="24" t="str">
        <f t="shared" ref="S69:S132" si="28">IFERROR(IF(OR(P69="",Q69=""),"",R69*IF(F69&gt;0.175,0.175,F69)),"")</f>
        <v/>
      </c>
      <c r="T69" s="66" t="str">
        <f t="shared" ref="T69:T132" si="29">IF(D69="Cook","Ineligible",IF(D69="Administrator","Ineligible",IF(D69="Custodial Staff","Ineligible",IF(D69="Manager/Director","Ineligible",IF(D69="Co-op Volunteer","Ineligible",IF(D69="Educator (Non-RECE)","Ineligible",IF(D69="Supervisor (Non-RECE)","Ineligible",IF(D69="Home Visitor (Non-RECE)","Ineligible",IF(D69="Associate Supervisor (Non-RECE)","Ineligible",IF(D69="Before/After School Supervisor (Non-RECE)","Ineligible",IF(D69="Other","Ineligible",IF(E69="","",IF(J69="Ineligible","Ineligible",IF(AND(D69="Educator (RECE)",SUM(E69,K69,P69)&lt;24.86),"Eligible",IF(AND(D69="Supervisor (RECE)",SUM(E69,K69,P69)&lt;25.86),"Eligible",IF(AND(D69="home visitor (RECE)",SUM(E69,K69,P69)&lt;25.86),"Eligible",IF(AND(D69="Before/After School Supervisor (RECE)",SUM(E69,K69,P69)&lt;25.86),"Eligible",IF(AND(D69="Associate Supervisor (RECE)",SUM(E69,K69,P69)&lt;25.86),"Eligible",IF(SUM(E69,K69,P69)&gt;=24.86,"Ineligible")))))))))))))))))))</f>
        <v>Ineligible</v>
      </c>
      <c r="U69" s="24" t="str">
        <f t="shared" ref="U69:U132" si="30">IF(OR(T69="Ineligible",T69=""),"",IF(D69="Educator (RECE)",(24.86-(E69+K69+P69)),IF(D69="Supervisor (RECE)",(25.86-(E69+K69+P69)),IF(D69="Before/After School Supervisor (RECE)",(25.86-(E69+K69+P69)),IF(D69="Associate Supervisor (RECE)",(25.86-(E69+K69+P69)),IF(D69="Home Visitor (RECE)",(25.86-(E69+K69+P69))))))))</f>
        <v/>
      </c>
      <c r="V69" s="25" t="str">
        <f t="shared" si="21"/>
        <v/>
      </c>
      <c r="W69" s="24" t="str">
        <f t="shared" si="22"/>
        <v/>
      </c>
      <c r="X69" s="24" t="str">
        <f t="shared" ref="X69:X132" si="31">IFERROR(IF(OR(U69="",V69=""),"",W69*IF(F69&gt;0.175,0.175,F69)),"")</f>
        <v/>
      </c>
    </row>
    <row r="70" spans="1:24" ht="17.25" customHeight="1" x14ac:dyDescent="0.2">
      <c r="A70" s="8" t="str">
        <f t="shared" si="16"/>
        <v>Show</v>
      </c>
      <c r="B70" s="27">
        <v>67</v>
      </c>
      <c r="C70" s="28" t="s">
        <v>117</v>
      </c>
      <c r="D70" s="28" t="s">
        <v>9</v>
      </c>
      <c r="E70" s="29"/>
      <c r="F70" s="83">
        <v>0.21779999999999999</v>
      </c>
      <c r="G70" s="30">
        <v>826</v>
      </c>
      <c r="H70" s="63" t="s">
        <v>32</v>
      </c>
      <c r="I70" s="64">
        <v>1</v>
      </c>
      <c r="J70" s="34" t="str">
        <f t="shared" si="23"/>
        <v/>
      </c>
      <c r="K70" s="31" t="str">
        <f t="shared" si="24"/>
        <v/>
      </c>
      <c r="L70" s="32" t="str">
        <f t="shared" si="17"/>
        <v/>
      </c>
      <c r="M70" s="24" t="str">
        <f t="shared" si="25"/>
        <v/>
      </c>
      <c r="N70" s="24" t="str">
        <f t="shared" si="26"/>
        <v/>
      </c>
      <c r="O70" s="78" t="str">
        <f t="shared" si="18"/>
        <v>Ineligible</v>
      </c>
      <c r="P70" s="24" t="str">
        <f t="shared" si="19"/>
        <v/>
      </c>
      <c r="Q70" s="25" t="str">
        <f t="shared" si="20"/>
        <v/>
      </c>
      <c r="R70" s="24" t="str">
        <f t="shared" si="27"/>
        <v/>
      </c>
      <c r="S70" s="24" t="str">
        <f t="shared" si="28"/>
        <v/>
      </c>
      <c r="T70" s="66" t="str">
        <f t="shared" si="29"/>
        <v>Ineligible</v>
      </c>
      <c r="U70" s="24" t="str">
        <f t="shared" si="30"/>
        <v/>
      </c>
      <c r="V70" s="25" t="str">
        <f t="shared" si="21"/>
        <v/>
      </c>
      <c r="W70" s="24" t="str">
        <f t="shared" si="22"/>
        <v/>
      </c>
      <c r="X70" s="24" t="str">
        <f t="shared" si="31"/>
        <v/>
      </c>
    </row>
    <row r="71" spans="1:24" ht="17.25" customHeight="1" x14ac:dyDescent="0.2">
      <c r="A71" s="8" t="str">
        <f t="shared" si="16"/>
        <v>Show</v>
      </c>
      <c r="B71" s="27">
        <v>68</v>
      </c>
      <c r="C71" s="28" t="s">
        <v>118</v>
      </c>
      <c r="D71" s="28" t="s">
        <v>9</v>
      </c>
      <c r="E71" s="29"/>
      <c r="F71" s="83">
        <v>0.21779999999999999</v>
      </c>
      <c r="G71" s="30">
        <v>774.25</v>
      </c>
      <c r="H71" s="63" t="s">
        <v>32</v>
      </c>
      <c r="I71" s="64">
        <v>1</v>
      </c>
      <c r="J71" s="34" t="str">
        <f t="shared" si="23"/>
        <v/>
      </c>
      <c r="K71" s="31" t="str">
        <f t="shared" si="24"/>
        <v/>
      </c>
      <c r="L71" s="32" t="str">
        <f t="shared" si="17"/>
        <v/>
      </c>
      <c r="M71" s="24" t="str">
        <f t="shared" si="25"/>
        <v/>
      </c>
      <c r="N71" s="24" t="str">
        <f t="shared" si="26"/>
        <v/>
      </c>
      <c r="O71" s="78" t="str">
        <f t="shared" si="18"/>
        <v>Ineligible</v>
      </c>
      <c r="P71" s="24" t="str">
        <f t="shared" si="19"/>
        <v/>
      </c>
      <c r="Q71" s="25" t="str">
        <f t="shared" si="20"/>
        <v/>
      </c>
      <c r="R71" s="24" t="str">
        <f t="shared" si="27"/>
        <v/>
      </c>
      <c r="S71" s="24" t="str">
        <f t="shared" si="28"/>
        <v/>
      </c>
      <c r="T71" s="66" t="str">
        <f t="shared" si="29"/>
        <v>Ineligible</v>
      </c>
      <c r="U71" s="24" t="str">
        <f t="shared" si="30"/>
        <v/>
      </c>
      <c r="V71" s="25" t="str">
        <f t="shared" si="21"/>
        <v/>
      </c>
      <c r="W71" s="24" t="str">
        <f t="shared" si="22"/>
        <v/>
      </c>
      <c r="X71" s="24" t="str">
        <f t="shared" si="31"/>
        <v/>
      </c>
    </row>
    <row r="72" spans="1:24" ht="17.25" customHeight="1" x14ac:dyDescent="0.2">
      <c r="A72" s="8" t="str">
        <f t="shared" si="16"/>
        <v>Show</v>
      </c>
      <c r="B72" s="27">
        <v>69</v>
      </c>
      <c r="C72" s="28" t="s">
        <v>119</v>
      </c>
      <c r="D72" s="28" t="s">
        <v>8</v>
      </c>
      <c r="E72" s="29"/>
      <c r="F72" s="83">
        <v>0.21779999999999999</v>
      </c>
      <c r="G72" s="30">
        <v>1638.75</v>
      </c>
      <c r="H72" s="63" t="s">
        <v>32</v>
      </c>
      <c r="I72" s="64">
        <v>1</v>
      </c>
      <c r="J72" s="34" t="str">
        <f t="shared" si="23"/>
        <v/>
      </c>
      <c r="K72" s="31" t="str">
        <f t="shared" si="24"/>
        <v/>
      </c>
      <c r="L72" s="32" t="str">
        <f t="shared" si="17"/>
        <v/>
      </c>
      <c r="M72" s="24" t="str">
        <f t="shared" si="25"/>
        <v/>
      </c>
      <c r="N72" s="24" t="str">
        <f t="shared" si="26"/>
        <v/>
      </c>
      <c r="O72" s="78" t="str">
        <f t="shared" si="18"/>
        <v/>
      </c>
      <c r="P72" s="24" t="str">
        <f t="shared" si="19"/>
        <v/>
      </c>
      <c r="Q72" s="25" t="str">
        <f t="shared" si="20"/>
        <v/>
      </c>
      <c r="R72" s="24" t="str">
        <f t="shared" si="27"/>
        <v/>
      </c>
      <c r="S72" s="24" t="str">
        <f t="shared" si="28"/>
        <v/>
      </c>
      <c r="T72" s="66" t="str">
        <f t="shared" si="29"/>
        <v/>
      </c>
      <c r="U72" s="24" t="str">
        <f t="shared" si="30"/>
        <v/>
      </c>
      <c r="V72" s="25" t="str">
        <f t="shared" si="21"/>
        <v/>
      </c>
      <c r="W72" s="24" t="str">
        <f t="shared" si="22"/>
        <v/>
      </c>
      <c r="X72" s="24" t="str">
        <f t="shared" si="31"/>
        <v/>
      </c>
    </row>
    <row r="73" spans="1:24" ht="17.25" customHeight="1" x14ac:dyDescent="0.2">
      <c r="A73" s="8" t="str">
        <f t="shared" si="16"/>
        <v>Show</v>
      </c>
      <c r="B73" s="27">
        <v>70</v>
      </c>
      <c r="C73" s="28" t="s">
        <v>120</v>
      </c>
      <c r="D73" s="28" t="s">
        <v>9</v>
      </c>
      <c r="E73" s="29"/>
      <c r="F73" s="83">
        <v>0.21779999999999999</v>
      </c>
      <c r="G73" s="30">
        <v>155</v>
      </c>
      <c r="H73" s="63" t="s">
        <v>32</v>
      </c>
      <c r="I73" s="64">
        <v>1</v>
      </c>
      <c r="J73" s="34" t="str">
        <f t="shared" si="23"/>
        <v/>
      </c>
      <c r="K73" s="31" t="str">
        <f t="shared" si="24"/>
        <v/>
      </c>
      <c r="L73" s="32" t="str">
        <f t="shared" si="17"/>
        <v/>
      </c>
      <c r="M73" s="24" t="str">
        <f t="shared" si="25"/>
        <v/>
      </c>
      <c r="N73" s="24" t="str">
        <f t="shared" si="26"/>
        <v/>
      </c>
      <c r="O73" s="78" t="str">
        <f t="shared" si="18"/>
        <v>Ineligible</v>
      </c>
      <c r="P73" s="24" t="str">
        <f t="shared" si="19"/>
        <v/>
      </c>
      <c r="Q73" s="25" t="str">
        <f t="shared" si="20"/>
        <v/>
      </c>
      <c r="R73" s="24" t="str">
        <f t="shared" si="27"/>
        <v/>
      </c>
      <c r="S73" s="24" t="str">
        <f t="shared" si="28"/>
        <v/>
      </c>
      <c r="T73" s="66" t="str">
        <f t="shared" si="29"/>
        <v>Ineligible</v>
      </c>
      <c r="U73" s="24" t="str">
        <f t="shared" si="30"/>
        <v/>
      </c>
      <c r="V73" s="25" t="str">
        <f t="shared" si="21"/>
        <v/>
      </c>
      <c r="W73" s="24" t="str">
        <f t="shared" si="22"/>
        <v/>
      </c>
      <c r="X73" s="24" t="str">
        <f t="shared" si="31"/>
        <v/>
      </c>
    </row>
    <row r="74" spans="1:24" ht="17.25" customHeight="1" x14ac:dyDescent="0.2">
      <c r="A74" s="8" t="str">
        <f t="shared" si="16"/>
        <v>Show</v>
      </c>
      <c r="B74" s="27">
        <v>71</v>
      </c>
      <c r="C74" s="28" t="s">
        <v>122</v>
      </c>
      <c r="D74" s="28" t="s">
        <v>9</v>
      </c>
      <c r="E74" s="29"/>
      <c r="F74" s="83">
        <v>0.21779999999999999</v>
      </c>
      <c r="G74" s="30">
        <v>7</v>
      </c>
      <c r="H74" s="63" t="s">
        <v>32</v>
      </c>
      <c r="I74" s="64">
        <v>1</v>
      </c>
      <c r="J74" s="34" t="str">
        <f t="shared" si="23"/>
        <v/>
      </c>
      <c r="K74" s="31" t="str">
        <f t="shared" si="24"/>
        <v/>
      </c>
      <c r="L74" s="32" t="str">
        <f t="shared" si="17"/>
        <v/>
      </c>
      <c r="M74" s="24" t="str">
        <f t="shared" si="25"/>
        <v/>
      </c>
      <c r="N74" s="24" t="str">
        <f t="shared" si="26"/>
        <v/>
      </c>
      <c r="O74" s="78" t="str">
        <f t="shared" si="18"/>
        <v>Ineligible</v>
      </c>
      <c r="P74" s="24" t="str">
        <f t="shared" si="19"/>
        <v/>
      </c>
      <c r="Q74" s="25" t="str">
        <f t="shared" si="20"/>
        <v/>
      </c>
      <c r="R74" s="24" t="str">
        <f t="shared" si="27"/>
        <v/>
      </c>
      <c r="S74" s="24" t="str">
        <f t="shared" si="28"/>
        <v/>
      </c>
      <c r="T74" s="66" t="str">
        <f t="shared" si="29"/>
        <v>Ineligible</v>
      </c>
      <c r="U74" s="24" t="str">
        <f t="shared" si="30"/>
        <v/>
      </c>
      <c r="V74" s="25" t="str">
        <f t="shared" si="21"/>
        <v/>
      </c>
      <c r="W74" s="24" t="str">
        <f t="shared" si="22"/>
        <v/>
      </c>
      <c r="X74" s="24" t="str">
        <f t="shared" si="31"/>
        <v/>
      </c>
    </row>
    <row r="75" spans="1:24" ht="17.25" customHeight="1" x14ac:dyDescent="0.2">
      <c r="A75" s="8" t="str">
        <f t="shared" si="16"/>
        <v>Show</v>
      </c>
      <c r="B75" s="27">
        <v>72</v>
      </c>
      <c r="C75" s="28" t="s">
        <v>138</v>
      </c>
      <c r="D75" s="28" t="s">
        <v>9</v>
      </c>
      <c r="E75" s="29"/>
      <c r="F75" s="83">
        <v>0.21779999999999999</v>
      </c>
      <c r="G75" s="30">
        <v>1239.25</v>
      </c>
      <c r="H75" s="63" t="s">
        <v>32</v>
      </c>
      <c r="I75" s="64">
        <v>1</v>
      </c>
      <c r="J75" s="34" t="str">
        <f t="shared" si="23"/>
        <v/>
      </c>
      <c r="K75" s="31" t="str">
        <f t="shared" si="24"/>
        <v/>
      </c>
      <c r="L75" s="32" t="str">
        <f t="shared" si="17"/>
        <v/>
      </c>
      <c r="M75" s="24" t="str">
        <f t="shared" si="25"/>
        <v/>
      </c>
      <c r="N75" s="24" t="str">
        <f t="shared" si="26"/>
        <v/>
      </c>
      <c r="O75" s="78" t="str">
        <f t="shared" si="18"/>
        <v>Ineligible</v>
      </c>
      <c r="P75" s="24" t="str">
        <f t="shared" si="19"/>
        <v/>
      </c>
      <c r="Q75" s="25" t="str">
        <f t="shared" si="20"/>
        <v/>
      </c>
      <c r="R75" s="24" t="str">
        <f t="shared" si="27"/>
        <v/>
      </c>
      <c r="S75" s="24" t="str">
        <f t="shared" si="28"/>
        <v/>
      </c>
      <c r="T75" s="66" t="str">
        <f t="shared" si="29"/>
        <v>Ineligible</v>
      </c>
      <c r="U75" s="24" t="str">
        <f t="shared" si="30"/>
        <v/>
      </c>
      <c r="V75" s="25" t="str">
        <f t="shared" si="21"/>
        <v/>
      </c>
      <c r="W75" s="24" t="str">
        <f t="shared" si="22"/>
        <v/>
      </c>
      <c r="X75" s="24" t="str">
        <f t="shared" si="31"/>
        <v/>
      </c>
    </row>
    <row r="76" spans="1:24" ht="17.25" customHeight="1" x14ac:dyDescent="0.2">
      <c r="A76" s="8" t="str">
        <f t="shared" si="16"/>
        <v>Show</v>
      </c>
      <c r="B76" s="27">
        <v>73</v>
      </c>
      <c r="C76" s="28" t="s">
        <v>126</v>
      </c>
      <c r="D76" s="28" t="s">
        <v>9</v>
      </c>
      <c r="E76" s="29"/>
      <c r="F76" s="83">
        <v>0.21779999999999999</v>
      </c>
      <c r="G76" s="30">
        <v>41.75</v>
      </c>
      <c r="H76" s="63" t="s">
        <v>32</v>
      </c>
      <c r="I76" s="64">
        <v>1</v>
      </c>
      <c r="J76" s="34" t="str">
        <f t="shared" si="23"/>
        <v/>
      </c>
      <c r="K76" s="31" t="str">
        <f t="shared" si="24"/>
        <v/>
      </c>
      <c r="L76" s="32" t="str">
        <f t="shared" si="17"/>
        <v/>
      </c>
      <c r="M76" s="24" t="str">
        <f t="shared" si="25"/>
        <v/>
      </c>
      <c r="N76" s="24" t="str">
        <f t="shared" si="26"/>
        <v/>
      </c>
      <c r="O76" s="78" t="str">
        <f t="shared" si="18"/>
        <v>Ineligible</v>
      </c>
      <c r="P76" s="24" t="str">
        <f t="shared" si="19"/>
        <v/>
      </c>
      <c r="Q76" s="25" t="str">
        <f t="shared" si="20"/>
        <v/>
      </c>
      <c r="R76" s="24" t="str">
        <f t="shared" si="27"/>
        <v/>
      </c>
      <c r="S76" s="24" t="str">
        <f t="shared" si="28"/>
        <v/>
      </c>
      <c r="T76" s="66" t="str">
        <f t="shared" si="29"/>
        <v>Ineligible</v>
      </c>
      <c r="U76" s="24" t="str">
        <f t="shared" si="30"/>
        <v/>
      </c>
      <c r="V76" s="25" t="str">
        <f t="shared" si="21"/>
        <v/>
      </c>
      <c r="W76" s="24" t="str">
        <f t="shared" si="22"/>
        <v/>
      </c>
      <c r="X76" s="24" t="str">
        <f t="shared" si="31"/>
        <v/>
      </c>
    </row>
    <row r="77" spans="1:24" ht="17.25" customHeight="1" x14ac:dyDescent="0.2">
      <c r="A77" s="8" t="str">
        <f t="shared" si="16"/>
        <v>Show</v>
      </c>
      <c r="B77" s="27">
        <v>74</v>
      </c>
      <c r="C77" s="28" t="s">
        <v>127</v>
      </c>
      <c r="D77" s="28" t="s">
        <v>11</v>
      </c>
      <c r="E77" s="29"/>
      <c r="F77" s="83">
        <v>0.21779999999999999</v>
      </c>
      <c r="G77" s="30">
        <v>440</v>
      </c>
      <c r="H77" s="63" t="s">
        <v>32</v>
      </c>
      <c r="I77" s="64">
        <v>1</v>
      </c>
      <c r="J77" s="34" t="str">
        <f t="shared" si="23"/>
        <v/>
      </c>
      <c r="K77" s="31" t="str">
        <f t="shared" si="24"/>
        <v/>
      </c>
      <c r="L77" s="32" t="str">
        <f t="shared" si="17"/>
        <v/>
      </c>
      <c r="M77" s="24" t="str">
        <f t="shared" si="25"/>
        <v/>
      </c>
      <c r="N77" s="24" t="str">
        <f t="shared" si="26"/>
        <v/>
      </c>
      <c r="O77" s="78" t="str">
        <f t="shared" si="18"/>
        <v>Ineligible</v>
      </c>
      <c r="P77" s="24" t="str">
        <f t="shared" si="19"/>
        <v/>
      </c>
      <c r="Q77" s="25" t="str">
        <f t="shared" si="20"/>
        <v/>
      </c>
      <c r="R77" s="24" t="str">
        <f t="shared" si="27"/>
        <v/>
      </c>
      <c r="S77" s="24" t="str">
        <f t="shared" si="28"/>
        <v/>
      </c>
      <c r="T77" s="66" t="str">
        <f t="shared" si="29"/>
        <v>Ineligible</v>
      </c>
      <c r="U77" s="24" t="str">
        <f t="shared" si="30"/>
        <v/>
      </c>
      <c r="V77" s="25" t="str">
        <f t="shared" si="21"/>
        <v/>
      </c>
      <c r="W77" s="24" t="str">
        <f t="shared" si="22"/>
        <v/>
      </c>
      <c r="X77" s="24" t="str">
        <f t="shared" si="31"/>
        <v/>
      </c>
    </row>
    <row r="78" spans="1:24" ht="17.25" customHeight="1" x14ac:dyDescent="0.2">
      <c r="A78" s="8" t="str">
        <f t="shared" si="16"/>
        <v>Show</v>
      </c>
      <c r="B78" s="27">
        <v>75</v>
      </c>
      <c r="C78" s="28" t="s">
        <v>139</v>
      </c>
      <c r="D78" s="28" t="s">
        <v>9</v>
      </c>
      <c r="E78" s="29"/>
      <c r="F78" s="83">
        <v>0.21779999999999999</v>
      </c>
      <c r="G78" s="30">
        <v>681.5</v>
      </c>
      <c r="H78" s="63" t="s">
        <v>32</v>
      </c>
      <c r="I78" s="64">
        <v>1</v>
      </c>
      <c r="J78" s="34" t="str">
        <f t="shared" si="23"/>
        <v/>
      </c>
      <c r="K78" s="31" t="str">
        <f t="shared" si="24"/>
        <v/>
      </c>
      <c r="L78" s="32" t="str">
        <f t="shared" si="17"/>
        <v/>
      </c>
      <c r="M78" s="24" t="str">
        <f t="shared" si="25"/>
        <v/>
      </c>
      <c r="N78" s="24" t="str">
        <f t="shared" si="26"/>
        <v/>
      </c>
      <c r="O78" s="78" t="str">
        <f t="shared" si="18"/>
        <v>Ineligible</v>
      </c>
      <c r="P78" s="24" t="str">
        <f t="shared" si="19"/>
        <v/>
      </c>
      <c r="Q78" s="25" t="str">
        <f t="shared" si="20"/>
        <v/>
      </c>
      <c r="R78" s="24" t="str">
        <f t="shared" si="27"/>
        <v/>
      </c>
      <c r="S78" s="24" t="str">
        <f t="shared" si="28"/>
        <v/>
      </c>
      <c r="T78" s="66" t="str">
        <f t="shared" si="29"/>
        <v>Ineligible</v>
      </c>
      <c r="U78" s="24" t="str">
        <f t="shared" si="30"/>
        <v/>
      </c>
      <c r="V78" s="25" t="str">
        <f t="shared" si="21"/>
        <v/>
      </c>
      <c r="W78" s="24" t="str">
        <f t="shared" si="22"/>
        <v/>
      </c>
      <c r="X78" s="24" t="str">
        <f t="shared" si="31"/>
        <v/>
      </c>
    </row>
    <row r="79" spans="1:24" ht="17.25" customHeight="1" x14ac:dyDescent="0.2">
      <c r="A79" s="8" t="str">
        <f t="shared" si="16"/>
        <v>Show</v>
      </c>
      <c r="B79" s="27">
        <v>76</v>
      </c>
      <c r="C79" s="28" t="s">
        <v>140</v>
      </c>
      <c r="D79" s="28" t="s">
        <v>9</v>
      </c>
      <c r="E79" s="29"/>
      <c r="F79" s="83">
        <v>0.21779999999999999</v>
      </c>
      <c r="G79" s="30">
        <v>523.5</v>
      </c>
      <c r="H79" s="63" t="s">
        <v>32</v>
      </c>
      <c r="I79" s="64">
        <v>1</v>
      </c>
      <c r="J79" s="34" t="str">
        <f t="shared" si="23"/>
        <v/>
      </c>
      <c r="K79" s="31" t="str">
        <f t="shared" si="24"/>
        <v/>
      </c>
      <c r="L79" s="32" t="str">
        <f t="shared" si="17"/>
        <v/>
      </c>
      <c r="M79" s="24" t="str">
        <f t="shared" si="25"/>
        <v/>
      </c>
      <c r="N79" s="24" t="str">
        <f t="shared" si="26"/>
        <v/>
      </c>
      <c r="O79" s="78" t="str">
        <f t="shared" si="18"/>
        <v>Ineligible</v>
      </c>
      <c r="P79" s="24" t="str">
        <f t="shared" si="19"/>
        <v/>
      </c>
      <c r="Q79" s="25" t="str">
        <f t="shared" si="20"/>
        <v/>
      </c>
      <c r="R79" s="24" t="str">
        <f t="shared" si="27"/>
        <v/>
      </c>
      <c r="S79" s="24" t="str">
        <f t="shared" si="28"/>
        <v/>
      </c>
      <c r="T79" s="66" t="str">
        <f t="shared" si="29"/>
        <v>Ineligible</v>
      </c>
      <c r="U79" s="24" t="str">
        <f t="shared" si="30"/>
        <v/>
      </c>
      <c r="V79" s="25" t="str">
        <f t="shared" si="21"/>
        <v/>
      </c>
      <c r="W79" s="24" t="str">
        <f t="shared" si="22"/>
        <v/>
      </c>
      <c r="X79" s="24" t="str">
        <f t="shared" si="31"/>
        <v/>
      </c>
    </row>
    <row r="80" spans="1:24" ht="17.25" customHeight="1" x14ac:dyDescent="0.2">
      <c r="A80" s="8" t="str">
        <f t="shared" si="16"/>
        <v>Show</v>
      </c>
      <c r="B80" s="27">
        <v>77</v>
      </c>
      <c r="C80" s="28" t="s">
        <v>141</v>
      </c>
      <c r="D80" s="28" t="s">
        <v>8</v>
      </c>
      <c r="E80" s="29"/>
      <c r="F80" s="83">
        <v>0.21779999999999999</v>
      </c>
      <c r="G80" s="30">
        <v>1086.25</v>
      </c>
      <c r="H80" s="63" t="s">
        <v>32</v>
      </c>
      <c r="I80" s="64">
        <v>1</v>
      </c>
      <c r="J80" s="34" t="str">
        <f t="shared" si="23"/>
        <v/>
      </c>
      <c r="K80" s="31" t="str">
        <f t="shared" si="24"/>
        <v/>
      </c>
      <c r="L80" s="32" t="str">
        <f t="shared" si="17"/>
        <v/>
      </c>
      <c r="M80" s="24" t="str">
        <f t="shared" si="25"/>
        <v/>
      </c>
      <c r="N80" s="24" t="str">
        <f t="shared" si="26"/>
        <v/>
      </c>
      <c r="O80" s="78" t="str">
        <f t="shared" si="18"/>
        <v/>
      </c>
      <c r="P80" s="24" t="str">
        <f t="shared" si="19"/>
        <v/>
      </c>
      <c r="Q80" s="25" t="str">
        <f t="shared" si="20"/>
        <v/>
      </c>
      <c r="R80" s="24" t="str">
        <f t="shared" si="27"/>
        <v/>
      </c>
      <c r="S80" s="24" t="str">
        <f t="shared" si="28"/>
        <v/>
      </c>
      <c r="T80" s="66" t="str">
        <f t="shared" si="29"/>
        <v/>
      </c>
      <c r="U80" s="24" t="str">
        <f t="shared" si="30"/>
        <v/>
      </c>
      <c r="V80" s="25" t="str">
        <f t="shared" si="21"/>
        <v/>
      </c>
      <c r="W80" s="24" t="str">
        <f t="shared" si="22"/>
        <v/>
      </c>
      <c r="X80" s="24" t="str">
        <f t="shared" si="31"/>
        <v/>
      </c>
    </row>
    <row r="81" spans="1:24" ht="17.25" customHeight="1" x14ac:dyDescent="0.2">
      <c r="A81" s="8" t="str">
        <f t="shared" si="16"/>
        <v>Show</v>
      </c>
      <c r="B81" s="27">
        <v>78</v>
      </c>
      <c r="C81" s="28" t="s">
        <v>142</v>
      </c>
      <c r="D81" s="28" t="s">
        <v>9</v>
      </c>
      <c r="E81" s="29"/>
      <c r="F81" s="83">
        <v>0.21779999999999999</v>
      </c>
      <c r="G81" s="30">
        <v>282.75</v>
      </c>
      <c r="H81" s="63" t="s">
        <v>32</v>
      </c>
      <c r="I81" s="64">
        <v>1</v>
      </c>
      <c r="J81" s="34" t="str">
        <f t="shared" si="23"/>
        <v/>
      </c>
      <c r="K81" s="31" t="str">
        <f t="shared" si="24"/>
        <v/>
      </c>
      <c r="L81" s="32" t="str">
        <f t="shared" si="17"/>
        <v/>
      </c>
      <c r="M81" s="24" t="str">
        <f t="shared" si="25"/>
        <v/>
      </c>
      <c r="N81" s="24" t="str">
        <f t="shared" si="26"/>
        <v/>
      </c>
      <c r="O81" s="78" t="str">
        <f t="shared" si="18"/>
        <v>Ineligible</v>
      </c>
      <c r="P81" s="24" t="str">
        <f t="shared" si="19"/>
        <v/>
      </c>
      <c r="Q81" s="25" t="str">
        <f t="shared" si="20"/>
        <v/>
      </c>
      <c r="R81" s="24" t="str">
        <f t="shared" si="27"/>
        <v/>
      </c>
      <c r="S81" s="24" t="str">
        <f t="shared" si="28"/>
        <v/>
      </c>
      <c r="T81" s="66" t="str">
        <f t="shared" si="29"/>
        <v>Ineligible</v>
      </c>
      <c r="U81" s="24" t="str">
        <f t="shared" si="30"/>
        <v/>
      </c>
      <c r="V81" s="25" t="str">
        <f t="shared" si="21"/>
        <v/>
      </c>
      <c r="W81" s="24" t="str">
        <f t="shared" si="22"/>
        <v/>
      </c>
      <c r="X81" s="24" t="str">
        <f t="shared" si="31"/>
        <v/>
      </c>
    </row>
    <row r="82" spans="1:24" ht="17.25" customHeight="1" x14ac:dyDescent="0.2">
      <c r="A82" s="8" t="str">
        <f t="shared" si="16"/>
        <v>Show</v>
      </c>
      <c r="B82" s="27">
        <v>79</v>
      </c>
      <c r="C82" s="28" t="s">
        <v>143</v>
      </c>
      <c r="D82" s="28" t="s">
        <v>9</v>
      </c>
      <c r="E82" s="29"/>
      <c r="F82" s="83">
        <v>0.21779999999999999</v>
      </c>
      <c r="G82" s="30">
        <v>321.25</v>
      </c>
      <c r="H82" s="63" t="s">
        <v>32</v>
      </c>
      <c r="I82" s="64">
        <v>1</v>
      </c>
      <c r="J82" s="34" t="str">
        <f t="shared" si="23"/>
        <v/>
      </c>
      <c r="K82" s="31" t="str">
        <f t="shared" si="24"/>
        <v/>
      </c>
      <c r="L82" s="32" t="str">
        <f t="shared" si="17"/>
        <v/>
      </c>
      <c r="M82" s="24" t="str">
        <f t="shared" si="25"/>
        <v/>
      </c>
      <c r="N82" s="24" t="str">
        <f t="shared" si="26"/>
        <v/>
      </c>
      <c r="O82" s="78" t="str">
        <f t="shared" si="18"/>
        <v>Ineligible</v>
      </c>
      <c r="P82" s="24" t="str">
        <f t="shared" si="19"/>
        <v/>
      </c>
      <c r="Q82" s="25" t="str">
        <f t="shared" si="20"/>
        <v/>
      </c>
      <c r="R82" s="24" t="str">
        <f t="shared" si="27"/>
        <v/>
      </c>
      <c r="S82" s="24" t="str">
        <f t="shared" si="28"/>
        <v/>
      </c>
      <c r="T82" s="66" t="str">
        <f t="shared" si="29"/>
        <v>Ineligible</v>
      </c>
      <c r="U82" s="24" t="str">
        <f t="shared" si="30"/>
        <v/>
      </c>
      <c r="V82" s="25" t="str">
        <f t="shared" si="21"/>
        <v/>
      </c>
      <c r="W82" s="24" t="str">
        <f t="shared" si="22"/>
        <v/>
      </c>
      <c r="X82" s="24" t="str">
        <f t="shared" si="31"/>
        <v/>
      </c>
    </row>
    <row r="83" spans="1:24" ht="17.25" customHeight="1" x14ac:dyDescent="0.2">
      <c r="A83" s="8" t="str">
        <f t="shared" si="16"/>
        <v>Show</v>
      </c>
      <c r="B83" s="27">
        <v>80</v>
      </c>
      <c r="C83" s="28" t="s">
        <v>144</v>
      </c>
      <c r="D83" s="28" t="s">
        <v>9</v>
      </c>
      <c r="E83" s="29"/>
      <c r="F83" s="83">
        <v>0.21779999999999999</v>
      </c>
      <c r="G83" s="30">
        <v>316</v>
      </c>
      <c r="H83" s="63" t="s">
        <v>32</v>
      </c>
      <c r="I83" s="64">
        <v>1</v>
      </c>
      <c r="J83" s="34" t="str">
        <f t="shared" si="23"/>
        <v/>
      </c>
      <c r="K83" s="31" t="str">
        <f t="shared" si="24"/>
        <v/>
      </c>
      <c r="L83" s="32" t="str">
        <f t="shared" si="17"/>
        <v/>
      </c>
      <c r="M83" s="24" t="str">
        <f t="shared" si="25"/>
        <v/>
      </c>
      <c r="N83" s="24" t="str">
        <f t="shared" si="26"/>
        <v/>
      </c>
      <c r="O83" s="78" t="str">
        <f t="shared" si="18"/>
        <v>Ineligible</v>
      </c>
      <c r="P83" s="24" t="str">
        <f t="shared" si="19"/>
        <v/>
      </c>
      <c r="Q83" s="25" t="str">
        <f t="shared" si="20"/>
        <v/>
      </c>
      <c r="R83" s="24" t="str">
        <f t="shared" si="27"/>
        <v/>
      </c>
      <c r="S83" s="24" t="str">
        <f t="shared" si="28"/>
        <v/>
      </c>
      <c r="T83" s="66" t="str">
        <f t="shared" si="29"/>
        <v>Ineligible</v>
      </c>
      <c r="U83" s="24" t="str">
        <f t="shared" si="30"/>
        <v/>
      </c>
      <c r="V83" s="25" t="str">
        <f t="shared" si="21"/>
        <v/>
      </c>
      <c r="W83" s="24" t="str">
        <f t="shared" si="22"/>
        <v/>
      </c>
      <c r="X83" s="24" t="str">
        <f t="shared" si="31"/>
        <v/>
      </c>
    </row>
    <row r="84" spans="1:24" ht="17.25" customHeight="1" x14ac:dyDescent="0.2">
      <c r="A84" s="8" t="str">
        <f t="shared" si="16"/>
        <v>Show</v>
      </c>
      <c r="B84" s="27">
        <v>81</v>
      </c>
      <c r="C84" s="28" t="s">
        <v>111</v>
      </c>
      <c r="D84" s="28" t="s">
        <v>9</v>
      </c>
      <c r="E84" s="29"/>
      <c r="F84" s="83">
        <v>0.21779999999999999</v>
      </c>
      <c r="G84" s="30">
        <v>11.5</v>
      </c>
      <c r="H84" s="63" t="s">
        <v>32</v>
      </c>
      <c r="I84" s="64">
        <v>1</v>
      </c>
      <c r="J84" s="34" t="str">
        <f t="shared" si="23"/>
        <v/>
      </c>
      <c r="K84" s="31" t="str">
        <f t="shared" si="24"/>
        <v/>
      </c>
      <c r="L84" s="32" t="str">
        <f t="shared" si="17"/>
        <v/>
      </c>
      <c r="M84" s="24" t="str">
        <f t="shared" si="25"/>
        <v/>
      </c>
      <c r="N84" s="24" t="str">
        <f t="shared" si="26"/>
        <v/>
      </c>
      <c r="O84" s="78" t="str">
        <f t="shared" si="18"/>
        <v>Ineligible</v>
      </c>
      <c r="P84" s="24" t="str">
        <f t="shared" si="19"/>
        <v/>
      </c>
      <c r="Q84" s="25" t="str">
        <f t="shared" si="20"/>
        <v/>
      </c>
      <c r="R84" s="24" t="str">
        <f t="shared" si="27"/>
        <v/>
      </c>
      <c r="S84" s="24" t="str">
        <f t="shared" si="28"/>
        <v/>
      </c>
      <c r="T84" s="66" t="str">
        <f t="shared" si="29"/>
        <v>Ineligible</v>
      </c>
      <c r="U84" s="24" t="str">
        <f t="shared" si="30"/>
        <v/>
      </c>
      <c r="V84" s="25" t="str">
        <f t="shared" si="21"/>
        <v/>
      </c>
      <c r="W84" s="24" t="str">
        <f t="shared" si="22"/>
        <v/>
      </c>
      <c r="X84" s="24" t="str">
        <f t="shared" si="31"/>
        <v/>
      </c>
    </row>
    <row r="85" spans="1:24" ht="17.25" customHeight="1" x14ac:dyDescent="0.2">
      <c r="A85" s="8" t="str">
        <f t="shared" si="16"/>
        <v>Show</v>
      </c>
      <c r="B85" s="27">
        <v>82</v>
      </c>
      <c r="C85" s="28" t="s">
        <v>145</v>
      </c>
      <c r="D85" s="28" t="s">
        <v>9</v>
      </c>
      <c r="E85" s="29"/>
      <c r="F85" s="83">
        <v>0.21779999999999999</v>
      </c>
      <c r="G85" s="30">
        <v>10</v>
      </c>
      <c r="H85" s="63" t="s">
        <v>32</v>
      </c>
      <c r="I85" s="64">
        <v>1</v>
      </c>
      <c r="J85" s="34" t="str">
        <f t="shared" si="23"/>
        <v/>
      </c>
      <c r="K85" s="31" t="str">
        <f t="shared" si="24"/>
        <v/>
      </c>
      <c r="L85" s="32" t="str">
        <f t="shared" si="17"/>
        <v/>
      </c>
      <c r="M85" s="24" t="str">
        <f t="shared" si="25"/>
        <v/>
      </c>
      <c r="N85" s="24" t="str">
        <f t="shared" si="26"/>
        <v/>
      </c>
      <c r="O85" s="78" t="str">
        <f t="shared" si="18"/>
        <v>Ineligible</v>
      </c>
      <c r="P85" s="24" t="str">
        <f t="shared" si="19"/>
        <v/>
      </c>
      <c r="Q85" s="25" t="str">
        <f t="shared" si="20"/>
        <v/>
      </c>
      <c r="R85" s="24" t="str">
        <f t="shared" si="27"/>
        <v/>
      </c>
      <c r="S85" s="24" t="str">
        <f t="shared" si="28"/>
        <v/>
      </c>
      <c r="T85" s="66" t="str">
        <f t="shared" si="29"/>
        <v>Ineligible</v>
      </c>
      <c r="U85" s="24" t="str">
        <f t="shared" si="30"/>
        <v/>
      </c>
      <c r="V85" s="25" t="str">
        <f t="shared" si="21"/>
        <v/>
      </c>
      <c r="W85" s="24" t="str">
        <f t="shared" si="22"/>
        <v/>
      </c>
      <c r="X85" s="24" t="str">
        <f t="shared" si="31"/>
        <v/>
      </c>
    </row>
    <row r="86" spans="1:24" ht="17.25" customHeight="1" x14ac:dyDescent="0.2">
      <c r="A86" s="8" t="str">
        <f t="shared" si="16"/>
        <v>Show</v>
      </c>
      <c r="B86" s="27">
        <v>83</v>
      </c>
      <c r="C86" s="28" t="s">
        <v>125</v>
      </c>
      <c r="D86" s="28" t="s">
        <v>9</v>
      </c>
      <c r="E86" s="29"/>
      <c r="F86" s="83">
        <v>0.21779999999999999</v>
      </c>
      <c r="G86" s="30">
        <v>51.75</v>
      </c>
      <c r="H86" s="63" t="s">
        <v>32</v>
      </c>
      <c r="I86" s="64">
        <v>1</v>
      </c>
      <c r="J86" s="34" t="str">
        <f t="shared" si="23"/>
        <v/>
      </c>
      <c r="K86" s="31" t="str">
        <f t="shared" si="24"/>
        <v/>
      </c>
      <c r="L86" s="32" t="str">
        <f t="shared" si="17"/>
        <v/>
      </c>
      <c r="M86" s="24" t="str">
        <f t="shared" si="25"/>
        <v/>
      </c>
      <c r="N86" s="24" t="str">
        <f t="shared" si="26"/>
        <v/>
      </c>
      <c r="O86" s="78" t="str">
        <f t="shared" si="18"/>
        <v>Ineligible</v>
      </c>
      <c r="P86" s="24" t="str">
        <f t="shared" si="19"/>
        <v/>
      </c>
      <c r="Q86" s="25" t="str">
        <f t="shared" si="20"/>
        <v/>
      </c>
      <c r="R86" s="24" t="str">
        <f t="shared" si="27"/>
        <v/>
      </c>
      <c r="S86" s="24" t="str">
        <f t="shared" si="28"/>
        <v/>
      </c>
      <c r="T86" s="66" t="str">
        <f t="shared" si="29"/>
        <v>Ineligible</v>
      </c>
      <c r="U86" s="24" t="str">
        <f t="shared" si="30"/>
        <v/>
      </c>
      <c r="V86" s="25" t="str">
        <f t="shared" si="21"/>
        <v/>
      </c>
      <c r="W86" s="24" t="str">
        <f t="shared" si="22"/>
        <v/>
      </c>
      <c r="X86" s="24" t="str">
        <f t="shared" si="31"/>
        <v/>
      </c>
    </row>
    <row r="87" spans="1:24" ht="17.25" customHeight="1" x14ac:dyDescent="0.2">
      <c r="A87" s="8" t="str">
        <f t="shared" si="16"/>
        <v>Show</v>
      </c>
      <c r="B87" s="27">
        <v>84</v>
      </c>
      <c r="C87" s="28" t="s">
        <v>146</v>
      </c>
      <c r="D87" s="28" t="s">
        <v>9</v>
      </c>
      <c r="E87" s="29"/>
      <c r="F87" s="83">
        <v>0.21779999999999999</v>
      </c>
      <c r="G87" s="30">
        <v>49.5</v>
      </c>
      <c r="H87" s="63" t="s">
        <v>32</v>
      </c>
      <c r="I87" s="64">
        <v>1</v>
      </c>
      <c r="J87" s="34" t="str">
        <f t="shared" si="23"/>
        <v/>
      </c>
      <c r="K87" s="31" t="str">
        <f t="shared" si="24"/>
        <v/>
      </c>
      <c r="L87" s="32" t="str">
        <f t="shared" si="17"/>
        <v/>
      </c>
      <c r="M87" s="24" t="str">
        <f t="shared" si="25"/>
        <v/>
      </c>
      <c r="N87" s="24" t="str">
        <f t="shared" si="26"/>
        <v/>
      </c>
      <c r="O87" s="78" t="str">
        <f t="shared" si="18"/>
        <v>Ineligible</v>
      </c>
      <c r="P87" s="24" t="str">
        <f t="shared" si="19"/>
        <v/>
      </c>
      <c r="Q87" s="25" t="str">
        <f t="shared" si="20"/>
        <v/>
      </c>
      <c r="R87" s="24" t="str">
        <f t="shared" si="27"/>
        <v/>
      </c>
      <c r="S87" s="24" t="str">
        <f t="shared" si="28"/>
        <v/>
      </c>
      <c r="T87" s="66" t="str">
        <f t="shared" si="29"/>
        <v>Ineligible</v>
      </c>
      <c r="U87" s="24" t="str">
        <f t="shared" si="30"/>
        <v/>
      </c>
      <c r="V87" s="25" t="str">
        <f t="shared" si="21"/>
        <v/>
      </c>
      <c r="W87" s="24" t="str">
        <f t="shared" si="22"/>
        <v/>
      </c>
      <c r="X87" s="24" t="str">
        <f t="shared" si="31"/>
        <v/>
      </c>
    </row>
    <row r="88" spans="1:24" ht="17.25" customHeight="1" x14ac:dyDescent="0.2">
      <c r="A88" s="8" t="str">
        <f t="shared" si="16"/>
        <v>Show</v>
      </c>
      <c r="B88" s="27">
        <v>85</v>
      </c>
      <c r="C88" s="28" t="s">
        <v>147</v>
      </c>
      <c r="D88" s="28" t="s">
        <v>9</v>
      </c>
      <c r="E88" s="29"/>
      <c r="F88" s="83">
        <v>0.21779999999999999</v>
      </c>
      <c r="G88" s="30">
        <v>15</v>
      </c>
      <c r="H88" s="63" t="s">
        <v>32</v>
      </c>
      <c r="I88" s="64">
        <v>1</v>
      </c>
      <c r="J88" s="34" t="str">
        <f t="shared" si="23"/>
        <v/>
      </c>
      <c r="K88" s="31" t="str">
        <f t="shared" si="24"/>
        <v/>
      </c>
      <c r="L88" s="32" t="str">
        <f t="shared" si="17"/>
        <v/>
      </c>
      <c r="M88" s="24" t="str">
        <f t="shared" si="25"/>
        <v/>
      </c>
      <c r="N88" s="24" t="str">
        <f t="shared" si="26"/>
        <v/>
      </c>
      <c r="O88" s="78" t="str">
        <f t="shared" si="18"/>
        <v>Ineligible</v>
      </c>
      <c r="P88" s="24" t="str">
        <f t="shared" si="19"/>
        <v/>
      </c>
      <c r="Q88" s="25" t="str">
        <f t="shared" si="20"/>
        <v/>
      </c>
      <c r="R88" s="24" t="str">
        <f t="shared" si="27"/>
        <v/>
      </c>
      <c r="S88" s="24" t="str">
        <f t="shared" si="28"/>
        <v/>
      </c>
      <c r="T88" s="66" t="str">
        <f t="shared" si="29"/>
        <v>Ineligible</v>
      </c>
      <c r="U88" s="24" t="str">
        <f t="shared" si="30"/>
        <v/>
      </c>
      <c r="V88" s="25" t="str">
        <f t="shared" si="21"/>
        <v/>
      </c>
      <c r="W88" s="24" t="str">
        <f t="shared" si="22"/>
        <v/>
      </c>
      <c r="X88" s="24" t="str">
        <f t="shared" si="31"/>
        <v/>
      </c>
    </row>
    <row r="89" spans="1:24" ht="17.25" customHeight="1" x14ac:dyDescent="0.2">
      <c r="A89" s="8" t="str">
        <f t="shared" si="16"/>
        <v>Show</v>
      </c>
      <c r="B89" s="27">
        <v>86</v>
      </c>
      <c r="C89" s="28" t="s">
        <v>148</v>
      </c>
      <c r="D89" s="28" t="s">
        <v>9</v>
      </c>
      <c r="E89" s="29"/>
      <c r="F89" s="83">
        <v>0.21779999999999999</v>
      </c>
      <c r="G89" s="30">
        <v>3.25</v>
      </c>
      <c r="H89" s="63" t="s">
        <v>32</v>
      </c>
      <c r="I89" s="64">
        <v>1</v>
      </c>
      <c r="J89" s="34" t="str">
        <f t="shared" si="23"/>
        <v/>
      </c>
      <c r="K89" s="31" t="str">
        <f t="shared" si="24"/>
        <v/>
      </c>
      <c r="L89" s="32" t="str">
        <f t="shared" si="17"/>
        <v/>
      </c>
      <c r="M89" s="24" t="str">
        <f t="shared" si="25"/>
        <v/>
      </c>
      <c r="N89" s="24" t="str">
        <f t="shared" si="26"/>
        <v/>
      </c>
      <c r="O89" s="78" t="str">
        <f t="shared" si="18"/>
        <v>Ineligible</v>
      </c>
      <c r="P89" s="24" t="str">
        <f t="shared" si="19"/>
        <v/>
      </c>
      <c r="Q89" s="25" t="str">
        <f t="shared" si="20"/>
        <v/>
      </c>
      <c r="R89" s="24" t="str">
        <f t="shared" si="27"/>
        <v/>
      </c>
      <c r="S89" s="24" t="str">
        <f t="shared" si="28"/>
        <v/>
      </c>
      <c r="T89" s="66" t="str">
        <f t="shared" si="29"/>
        <v>Ineligible</v>
      </c>
      <c r="U89" s="24" t="str">
        <f t="shared" si="30"/>
        <v/>
      </c>
      <c r="V89" s="25" t="str">
        <f t="shared" si="21"/>
        <v/>
      </c>
      <c r="W89" s="24" t="str">
        <f t="shared" si="22"/>
        <v/>
      </c>
      <c r="X89" s="24" t="str">
        <f t="shared" si="31"/>
        <v/>
      </c>
    </row>
    <row r="90" spans="1:24" ht="17.25" customHeight="1" x14ac:dyDescent="0.2">
      <c r="A90" s="8" t="str">
        <f t="shared" si="16"/>
        <v>Hide</v>
      </c>
      <c r="B90" s="27">
        <v>87</v>
      </c>
      <c r="C90" s="28"/>
      <c r="D90" s="28"/>
      <c r="E90" s="29"/>
      <c r="F90" s="83"/>
      <c r="G90" s="30"/>
      <c r="H90" s="63"/>
      <c r="I90" s="64"/>
      <c r="J90" s="34" t="str">
        <f t="shared" si="23"/>
        <v/>
      </c>
      <c r="K90" s="31" t="str">
        <f t="shared" si="24"/>
        <v/>
      </c>
      <c r="L90" s="32" t="str">
        <f t="shared" si="17"/>
        <v/>
      </c>
      <c r="M90" s="24" t="str">
        <f t="shared" si="25"/>
        <v/>
      </c>
      <c r="N90" s="24" t="str">
        <f t="shared" si="26"/>
        <v/>
      </c>
      <c r="O90" s="78" t="str">
        <f t="shared" si="18"/>
        <v/>
      </c>
      <c r="P90" s="24" t="str">
        <f t="shared" si="19"/>
        <v/>
      </c>
      <c r="Q90" s="25" t="str">
        <f t="shared" si="20"/>
        <v/>
      </c>
      <c r="R90" s="24" t="str">
        <f t="shared" si="27"/>
        <v/>
      </c>
      <c r="S90" s="24" t="str">
        <f t="shared" si="28"/>
        <v/>
      </c>
      <c r="T90" s="66" t="str">
        <f t="shared" si="29"/>
        <v/>
      </c>
      <c r="U90" s="24" t="str">
        <f t="shared" si="30"/>
        <v/>
      </c>
      <c r="V90" s="25" t="str">
        <f t="shared" si="21"/>
        <v/>
      </c>
      <c r="W90" s="24" t="str">
        <f t="shared" si="22"/>
        <v/>
      </c>
      <c r="X90" s="24" t="str">
        <f t="shared" si="31"/>
        <v/>
      </c>
    </row>
    <row r="91" spans="1:24" ht="17.25" customHeight="1" x14ac:dyDescent="0.2">
      <c r="A91" s="8" t="str">
        <f t="shared" si="16"/>
        <v>Hide</v>
      </c>
      <c r="B91" s="27">
        <v>88</v>
      </c>
      <c r="C91" s="28"/>
      <c r="D91" s="28"/>
      <c r="E91" s="29"/>
      <c r="F91" s="83"/>
      <c r="G91" s="30"/>
      <c r="H91" s="63"/>
      <c r="I91" s="64"/>
      <c r="J91" s="34" t="str">
        <f t="shared" si="23"/>
        <v/>
      </c>
      <c r="K91" s="31" t="str">
        <f t="shared" si="24"/>
        <v/>
      </c>
      <c r="L91" s="32" t="str">
        <f t="shared" si="17"/>
        <v/>
      </c>
      <c r="M91" s="24" t="str">
        <f t="shared" si="25"/>
        <v/>
      </c>
      <c r="N91" s="24" t="str">
        <f t="shared" si="26"/>
        <v/>
      </c>
      <c r="O91" s="78" t="str">
        <f t="shared" si="18"/>
        <v/>
      </c>
      <c r="P91" s="24" t="str">
        <f t="shared" si="19"/>
        <v/>
      </c>
      <c r="Q91" s="25" t="str">
        <f t="shared" si="20"/>
        <v/>
      </c>
      <c r="R91" s="24" t="str">
        <f t="shared" si="27"/>
        <v/>
      </c>
      <c r="S91" s="24" t="str">
        <f t="shared" si="28"/>
        <v/>
      </c>
      <c r="T91" s="66" t="str">
        <f t="shared" si="29"/>
        <v/>
      </c>
      <c r="U91" s="24" t="str">
        <f t="shared" si="30"/>
        <v/>
      </c>
      <c r="V91" s="25" t="str">
        <f t="shared" si="21"/>
        <v/>
      </c>
      <c r="W91" s="24" t="str">
        <f t="shared" si="22"/>
        <v/>
      </c>
      <c r="X91" s="24" t="str">
        <f t="shared" si="31"/>
        <v/>
      </c>
    </row>
    <row r="92" spans="1:24" ht="17.25" customHeight="1" x14ac:dyDescent="0.2">
      <c r="A92" s="8" t="str">
        <f t="shared" si="16"/>
        <v>Hide</v>
      </c>
      <c r="B92" s="27">
        <v>89</v>
      </c>
      <c r="C92" s="28"/>
      <c r="D92" s="28"/>
      <c r="E92" s="29"/>
      <c r="F92" s="83"/>
      <c r="G92" s="30"/>
      <c r="H92" s="63"/>
      <c r="I92" s="64"/>
      <c r="J92" s="34" t="str">
        <f t="shared" si="23"/>
        <v/>
      </c>
      <c r="K92" s="31" t="str">
        <f t="shared" si="24"/>
        <v/>
      </c>
      <c r="L92" s="32" t="str">
        <f t="shared" si="17"/>
        <v/>
      </c>
      <c r="M92" s="24" t="str">
        <f t="shared" si="25"/>
        <v/>
      </c>
      <c r="N92" s="24" t="str">
        <f t="shared" si="26"/>
        <v/>
      </c>
      <c r="O92" s="78" t="str">
        <f t="shared" si="18"/>
        <v/>
      </c>
      <c r="P92" s="24" t="str">
        <f t="shared" si="19"/>
        <v/>
      </c>
      <c r="Q92" s="25" t="str">
        <f t="shared" si="20"/>
        <v/>
      </c>
      <c r="R92" s="24" t="str">
        <f t="shared" si="27"/>
        <v/>
      </c>
      <c r="S92" s="24" t="str">
        <f t="shared" si="28"/>
        <v/>
      </c>
      <c r="T92" s="66" t="str">
        <f t="shared" si="29"/>
        <v/>
      </c>
      <c r="U92" s="24" t="str">
        <f t="shared" si="30"/>
        <v/>
      </c>
      <c r="V92" s="25" t="str">
        <f t="shared" si="21"/>
        <v/>
      </c>
      <c r="W92" s="24" t="str">
        <f t="shared" si="22"/>
        <v/>
      </c>
      <c r="X92" s="24" t="str">
        <f t="shared" si="31"/>
        <v/>
      </c>
    </row>
    <row r="93" spans="1:24" ht="17.25" customHeight="1" x14ac:dyDescent="0.2">
      <c r="A93" s="8" t="str">
        <f t="shared" si="16"/>
        <v>Hide</v>
      </c>
      <c r="B93" s="27">
        <v>90</v>
      </c>
      <c r="C93" s="28"/>
      <c r="D93" s="28"/>
      <c r="E93" s="29"/>
      <c r="F93" s="83"/>
      <c r="G93" s="30"/>
      <c r="H93" s="63"/>
      <c r="I93" s="64"/>
      <c r="J93" s="34" t="str">
        <f t="shared" si="23"/>
        <v/>
      </c>
      <c r="K93" s="31" t="str">
        <f t="shared" si="24"/>
        <v/>
      </c>
      <c r="L93" s="32" t="str">
        <f t="shared" si="17"/>
        <v/>
      </c>
      <c r="M93" s="24" t="str">
        <f t="shared" si="25"/>
        <v/>
      </c>
      <c r="N93" s="24" t="str">
        <f t="shared" si="26"/>
        <v/>
      </c>
      <c r="O93" s="78" t="str">
        <f t="shared" si="18"/>
        <v/>
      </c>
      <c r="P93" s="24" t="str">
        <f t="shared" si="19"/>
        <v/>
      </c>
      <c r="Q93" s="25" t="str">
        <f t="shared" si="20"/>
        <v/>
      </c>
      <c r="R93" s="24" t="str">
        <f t="shared" si="27"/>
        <v/>
      </c>
      <c r="S93" s="24" t="str">
        <f t="shared" si="28"/>
        <v/>
      </c>
      <c r="T93" s="66" t="str">
        <f t="shared" si="29"/>
        <v/>
      </c>
      <c r="U93" s="24" t="str">
        <f t="shared" si="30"/>
        <v/>
      </c>
      <c r="V93" s="25" t="str">
        <f t="shared" si="21"/>
        <v/>
      </c>
      <c r="W93" s="24" t="str">
        <f t="shared" si="22"/>
        <v/>
      </c>
      <c r="X93" s="24" t="str">
        <f t="shared" si="31"/>
        <v/>
      </c>
    </row>
    <row r="94" spans="1:24" ht="17.25" customHeight="1" x14ac:dyDescent="0.2">
      <c r="A94" s="8" t="str">
        <f t="shared" si="16"/>
        <v>Hide</v>
      </c>
      <c r="B94" s="27">
        <v>91</v>
      </c>
      <c r="C94" s="28"/>
      <c r="D94" s="28"/>
      <c r="E94" s="29"/>
      <c r="F94" s="83"/>
      <c r="G94" s="30"/>
      <c r="H94" s="63"/>
      <c r="I94" s="64"/>
      <c r="J94" s="34" t="str">
        <f t="shared" si="23"/>
        <v/>
      </c>
      <c r="K94" s="31" t="str">
        <f t="shared" si="24"/>
        <v/>
      </c>
      <c r="L94" s="32" t="str">
        <f t="shared" si="17"/>
        <v/>
      </c>
      <c r="M94" s="24" t="str">
        <f t="shared" si="25"/>
        <v/>
      </c>
      <c r="N94" s="24" t="str">
        <f t="shared" si="26"/>
        <v/>
      </c>
      <c r="O94" s="78" t="str">
        <f t="shared" si="18"/>
        <v/>
      </c>
      <c r="P94" s="24" t="str">
        <f t="shared" si="19"/>
        <v/>
      </c>
      <c r="Q94" s="25" t="str">
        <f t="shared" si="20"/>
        <v/>
      </c>
      <c r="R94" s="24" t="str">
        <f t="shared" si="27"/>
        <v/>
      </c>
      <c r="S94" s="24" t="str">
        <f t="shared" si="28"/>
        <v/>
      </c>
      <c r="T94" s="66" t="str">
        <f t="shared" si="29"/>
        <v/>
      </c>
      <c r="U94" s="24" t="str">
        <f t="shared" si="30"/>
        <v/>
      </c>
      <c r="V94" s="25" t="str">
        <f t="shared" si="21"/>
        <v/>
      </c>
      <c r="W94" s="24" t="str">
        <f t="shared" si="22"/>
        <v/>
      </c>
      <c r="X94" s="24" t="str">
        <f t="shared" si="31"/>
        <v/>
      </c>
    </row>
    <row r="95" spans="1:24" ht="17.25" customHeight="1" x14ac:dyDescent="0.2">
      <c r="A95" s="8" t="str">
        <f t="shared" si="16"/>
        <v>Hide</v>
      </c>
      <c r="B95" s="27">
        <v>92</v>
      </c>
      <c r="C95" s="28"/>
      <c r="D95" s="28"/>
      <c r="E95" s="29"/>
      <c r="F95" s="83"/>
      <c r="G95" s="30"/>
      <c r="H95" s="63"/>
      <c r="I95" s="64"/>
      <c r="J95" s="34" t="str">
        <f t="shared" si="23"/>
        <v/>
      </c>
      <c r="K95" s="31" t="str">
        <f t="shared" si="24"/>
        <v/>
      </c>
      <c r="L95" s="32" t="str">
        <f t="shared" si="17"/>
        <v/>
      </c>
      <c r="M95" s="24" t="str">
        <f t="shared" si="25"/>
        <v/>
      </c>
      <c r="N95" s="24" t="str">
        <f t="shared" si="26"/>
        <v/>
      </c>
      <c r="O95" s="78" t="str">
        <f t="shared" si="18"/>
        <v/>
      </c>
      <c r="P95" s="24" t="str">
        <f t="shared" si="19"/>
        <v/>
      </c>
      <c r="Q95" s="25" t="str">
        <f t="shared" si="20"/>
        <v/>
      </c>
      <c r="R95" s="24" t="str">
        <f t="shared" si="27"/>
        <v/>
      </c>
      <c r="S95" s="24" t="str">
        <f t="shared" si="28"/>
        <v/>
      </c>
      <c r="T95" s="66" t="str">
        <f t="shared" si="29"/>
        <v/>
      </c>
      <c r="U95" s="24" t="str">
        <f t="shared" si="30"/>
        <v/>
      </c>
      <c r="V95" s="25" t="str">
        <f t="shared" si="21"/>
        <v/>
      </c>
      <c r="W95" s="24" t="str">
        <f t="shared" si="22"/>
        <v/>
      </c>
      <c r="X95" s="24" t="str">
        <f t="shared" si="31"/>
        <v/>
      </c>
    </row>
    <row r="96" spans="1:24" ht="17.25" customHeight="1" x14ac:dyDescent="0.2">
      <c r="A96" s="8" t="str">
        <f t="shared" si="16"/>
        <v>Hide</v>
      </c>
      <c r="B96" s="27">
        <v>93</v>
      </c>
      <c r="C96" s="28"/>
      <c r="D96" s="28"/>
      <c r="E96" s="29"/>
      <c r="F96" s="83"/>
      <c r="G96" s="30"/>
      <c r="H96" s="63"/>
      <c r="I96" s="64"/>
      <c r="J96" s="34" t="str">
        <f t="shared" si="23"/>
        <v/>
      </c>
      <c r="K96" s="31" t="str">
        <f t="shared" si="24"/>
        <v/>
      </c>
      <c r="L96" s="32" t="str">
        <f t="shared" si="17"/>
        <v/>
      </c>
      <c r="M96" s="24" t="str">
        <f t="shared" si="25"/>
        <v/>
      </c>
      <c r="N96" s="24" t="str">
        <f t="shared" si="26"/>
        <v/>
      </c>
      <c r="O96" s="78" t="str">
        <f t="shared" si="18"/>
        <v/>
      </c>
      <c r="P96" s="24" t="str">
        <f t="shared" si="19"/>
        <v/>
      </c>
      <c r="Q96" s="25" t="str">
        <f t="shared" si="20"/>
        <v/>
      </c>
      <c r="R96" s="24" t="str">
        <f t="shared" si="27"/>
        <v/>
      </c>
      <c r="S96" s="24" t="str">
        <f t="shared" si="28"/>
        <v/>
      </c>
      <c r="T96" s="66" t="str">
        <f t="shared" si="29"/>
        <v/>
      </c>
      <c r="U96" s="24" t="str">
        <f t="shared" si="30"/>
        <v/>
      </c>
      <c r="V96" s="25" t="str">
        <f t="shared" si="21"/>
        <v/>
      </c>
      <c r="W96" s="24" t="str">
        <f t="shared" si="22"/>
        <v/>
      </c>
      <c r="X96" s="24" t="str">
        <f t="shared" si="31"/>
        <v/>
      </c>
    </row>
    <row r="97" spans="1:24" ht="17.25" customHeight="1" x14ac:dyDescent="0.2">
      <c r="A97" s="8" t="str">
        <f t="shared" si="16"/>
        <v>Hide</v>
      </c>
      <c r="B97" s="27">
        <v>94</v>
      </c>
      <c r="C97" s="28"/>
      <c r="D97" s="28"/>
      <c r="E97" s="29"/>
      <c r="F97" s="83"/>
      <c r="G97" s="30"/>
      <c r="H97" s="63"/>
      <c r="I97" s="64"/>
      <c r="J97" s="34" t="str">
        <f t="shared" si="23"/>
        <v/>
      </c>
      <c r="K97" s="31" t="str">
        <f t="shared" si="24"/>
        <v/>
      </c>
      <c r="L97" s="32" t="str">
        <f t="shared" si="17"/>
        <v/>
      </c>
      <c r="M97" s="24" t="str">
        <f t="shared" si="25"/>
        <v/>
      </c>
      <c r="N97" s="24" t="str">
        <f t="shared" si="26"/>
        <v/>
      </c>
      <c r="O97" s="78" t="str">
        <f t="shared" si="18"/>
        <v/>
      </c>
      <c r="P97" s="24" t="str">
        <f t="shared" si="19"/>
        <v/>
      </c>
      <c r="Q97" s="25" t="str">
        <f t="shared" si="20"/>
        <v/>
      </c>
      <c r="R97" s="24" t="str">
        <f t="shared" si="27"/>
        <v/>
      </c>
      <c r="S97" s="24" t="str">
        <f t="shared" si="28"/>
        <v/>
      </c>
      <c r="T97" s="66" t="str">
        <f t="shared" si="29"/>
        <v/>
      </c>
      <c r="U97" s="24" t="str">
        <f t="shared" si="30"/>
        <v/>
      </c>
      <c r="V97" s="25" t="str">
        <f t="shared" si="21"/>
        <v/>
      </c>
      <c r="W97" s="24" t="str">
        <f t="shared" si="22"/>
        <v/>
      </c>
      <c r="X97" s="24" t="str">
        <f t="shared" si="31"/>
        <v/>
      </c>
    </row>
    <row r="98" spans="1:24" ht="17.25" customHeight="1" x14ac:dyDescent="0.2">
      <c r="A98" s="8" t="str">
        <f t="shared" si="16"/>
        <v>Hide</v>
      </c>
      <c r="B98" s="27">
        <v>95</v>
      </c>
      <c r="C98" s="28"/>
      <c r="D98" s="28"/>
      <c r="E98" s="29"/>
      <c r="F98" s="83"/>
      <c r="G98" s="30"/>
      <c r="H98" s="63"/>
      <c r="I98" s="64"/>
      <c r="J98" s="34" t="str">
        <f t="shared" si="23"/>
        <v/>
      </c>
      <c r="K98" s="31" t="str">
        <f t="shared" si="24"/>
        <v/>
      </c>
      <c r="L98" s="32" t="str">
        <f t="shared" si="17"/>
        <v/>
      </c>
      <c r="M98" s="24" t="str">
        <f t="shared" si="25"/>
        <v/>
      </c>
      <c r="N98" s="24" t="str">
        <f t="shared" si="26"/>
        <v/>
      </c>
      <c r="O98" s="78" t="str">
        <f t="shared" si="18"/>
        <v/>
      </c>
      <c r="P98" s="24" t="str">
        <f t="shared" si="19"/>
        <v/>
      </c>
      <c r="Q98" s="25" t="str">
        <f t="shared" si="20"/>
        <v/>
      </c>
      <c r="R98" s="24" t="str">
        <f t="shared" si="27"/>
        <v/>
      </c>
      <c r="S98" s="24" t="str">
        <f t="shared" si="28"/>
        <v/>
      </c>
      <c r="T98" s="66" t="str">
        <f t="shared" si="29"/>
        <v/>
      </c>
      <c r="U98" s="24" t="str">
        <f t="shared" si="30"/>
        <v/>
      </c>
      <c r="V98" s="25" t="str">
        <f t="shared" si="21"/>
        <v/>
      </c>
      <c r="W98" s="24" t="str">
        <f t="shared" si="22"/>
        <v/>
      </c>
      <c r="X98" s="24" t="str">
        <f t="shared" si="31"/>
        <v/>
      </c>
    </row>
    <row r="99" spans="1:24" ht="17.25" customHeight="1" x14ac:dyDescent="0.2">
      <c r="A99" s="8" t="str">
        <f t="shared" si="16"/>
        <v>Hide</v>
      </c>
      <c r="B99" s="27">
        <v>96</v>
      </c>
      <c r="C99" s="28"/>
      <c r="D99" s="28"/>
      <c r="E99" s="29"/>
      <c r="F99" s="83"/>
      <c r="G99" s="30"/>
      <c r="H99" s="63"/>
      <c r="I99" s="64"/>
      <c r="J99" s="34" t="str">
        <f t="shared" si="23"/>
        <v/>
      </c>
      <c r="K99" s="31" t="str">
        <f t="shared" si="24"/>
        <v/>
      </c>
      <c r="L99" s="32" t="str">
        <f t="shared" si="17"/>
        <v/>
      </c>
      <c r="M99" s="24" t="str">
        <f t="shared" si="25"/>
        <v/>
      </c>
      <c r="N99" s="24" t="str">
        <f t="shared" si="26"/>
        <v/>
      </c>
      <c r="O99" s="78" t="str">
        <f t="shared" si="18"/>
        <v/>
      </c>
      <c r="P99" s="24" t="str">
        <f t="shared" si="19"/>
        <v/>
      </c>
      <c r="Q99" s="25" t="str">
        <f t="shared" si="20"/>
        <v/>
      </c>
      <c r="R99" s="24" t="str">
        <f t="shared" si="27"/>
        <v/>
      </c>
      <c r="S99" s="24" t="str">
        <f t="shared" si="28"/>
        <v/>
      </c>
      <c r="T99" s="66" t="str">
        <f t="shared" si="29"/>
        <v/>
      </c>
      <c r="U99" s="24" t="str">
        <f t="shared" si="30"/>
        <v/>
      </c>
      <c r="V99" s="25" t="str">
        <f t="shared" si="21"/>
        <v/>
      </c>
      <c r="W99" s="24" t="str">
        <f t="shared" si="22"/>
        <v/>
      </c>
      <c r="X99" s="24" t="str">
        <f t="shared" si="31"/>
        <v/>
      </c>
    </row>
    <row r="100" spans="1:24" ht="17.25" customHeight="1" x14ac:dyDescent="0.2">
      <c r="A100" s="8" t="str">
        <f t="shared" si="16"/>
        <v>Hide</v>
      </c>
      <c r="B100" s="27">
        <v>97</v>
      </c>
      <c r="C100" s="28"/>
      <c r="D100" s="28"/>
      <c r="E100" s="29"/>
      <c r="F100" s="83"/>
      <c r="G100" s="30"/>
      <c r="H100" s="63"/>
      <c r="I100" s="64"/>
      <c r="J100" s="34" t="str">
        <f t="shared" si="23"/>
        <v/>
      </c>
      <c r="K100" s="31" t="str">
        <f t="shared" si="24"/>
        <v/>
      </c>
      <c r="L100" s="32" t="str">
        <f t="shared" si="17"/>
        <v/>
      </c>
      <c r="M100" s="24" t="str">
        <f t="shared" si="25"/>
        <v/>
      </c>
      <c r="N100" s="24" t="str">
        <f t="shared" si="26"/>
        <v/>
      </c>
      <c r="O100" s="78" t="str">
        <f t="shared" si="18"/>
        <v/>
      </c>
      <c r="P100" s="24" t="str">
        <f t="shared" si="19"/>
        <v/>
      </c>
      <c r="Q100" s="25" t="str">
        <f t="shared" si="20"/>
        <v/>
      </c>
      <c r="R100" s="24" t="str">
        <f t="shared" si="27"/>
        <v/>
      </c>
      <c r="S100" s="24" t="str">
        <f t="shared" si="28"/>
        <v/>
      </c>
      <c r="T100" s="66" t="str">
        <f t="shared" si="29"/>
        <v/>
      </c>
      <c r="U100" s="24" t="str">
        <f t="shared" si="30"/>
        <v/>
      </c>
      <c r="V100" s="25" t="str">
        <f t="shared" si="21"/>
        <v/>
      </c>
      <c r="W100" s="24" t="str">
        <f t="shared" si="22"/>
        <v/>
      </c>
      <c r="X100" s="24" t="str">
        <f t="shared" si="31"/>
        <v/>
      </c>
    </row>
    <row r="101" spans="1:24" ht="17.25" customHeight="1" x14ac:dyDescent="0.2">
      <c r="A101" s="8" t="str">
        <f t="shared" si="16"/>
        <v>Hide</v>
      </c>
      <c r="B101" s="27">
        <v>98</v>
      </c>
      <c r="C101" s="28"/>
      <c r="D101" s="28"/>
      <c r="E101" s="29"/>
      <c r="F101" s="83"/>
      <c r="G101" s="30"/>
      <c r="H101" s="63"/>
      <c r="I101" s="64"/>
      <c r="J101" s="34" t="str">
        <f t="shared" si="23"/>
        <v/>
      </c>
      <c r="K101" s="31" t="str">
        <f t="shared" si="24"/>
        <v/>
      </c>
      <c r="L101" s="32" t="str">
        <f t="shared" si="17"/>
        <v/>
      </c>
      <c r="M101" s="24" t="str">
        <f t="shared" si="25"/>
        <v/>
      </c>
      <c r="N101" s="24" t="str">
        <f t="shared" si="26"/>
        <v/>
      </c>
      <c r="O101" s="78" t="str">
        <f t="shared" si="18"/>
        <v/>
      </c>
      <c r="P101" s="24" t="str">
        <f t="shared" si="19"/>
        <v/>
      </c>
      <c r="Q101" s="25" t="str">
        <f t="shared" si="20"/>
        <v/>
      </c>
      <c r="R101" s="24" t="str">
        <f t="shared" si="27"/>
        <v/>
      </c>
      <c r="S101" s="24" t="str">
        <f t="shared" si="28"/>
        <v/>
      </c>
      <c r="T101" s="66" t="str">
        <f t="shared" si="29"/>
        <v/>
      </c>
      <c r="U101" s="24" t="str">
        <f t="shared" si="30"/>
        <v/>
      </c>
      <c r="V101" s="25" t="str">
        <f t="shared" si="21"/>
        <v/>
      </c>
      <c r="W101" s="24" t="str">
        <f t="shared" si="22"/>
        <v/>
      </c>
      <c r="X101" s="24" t="str">
        <f t="shared" si="31"/>
        <v/>
      </c>
    </row>
    <row r="102" spans="1:24" ht="17.25" customHeight="1" x14ac:dyDescent="0.2">
      <c r="A102" s="8" t="str">
        <f t="shared" si="16"/>
        <v>Hide</v>
      </c>
      <c r="B102" s="27">
        <v>99</v>
      </c>
      <c r="C102" s="28"/>
      <c r="D102" s="28"/>
      <c r="E102" s="29"/>
      <c r="F102" s="83"/>
      <c r="G102" s="30"/>
      <c r="H102" s="63"/>
      <c r="I102" s="64"/>
      <c r="J102" s="34" t="str">
        <f t="shared" si="23"/>
        <v/>
      </c>
      <c r="K102" s="31" t="str">
        <f t="shared" si="24"/>
        <v/>
      </c>
      <c r="L102" s="32" t="str">
        <f t="shared" si="17"/>
        <v/>
      </c>
      <c r="M102" s="24" t="str">
        <f t="shared" si="25"/>
        <v/>
      </c>
      <c r="N102" s="24" t="str">
        <f t="shared" si="26"/>
        <v/>
      </c>
      <c r="O102" s="78" t="str">
        <f t="shared" si="18"/>
        <v/>
      </c>
      <c r="P102" s="24" t="str">
        <f t="shared" si="19"/>
        <v/>
      </c>
      <c r="Q102" s="25" t="str">
        <f t="shared" si="20"/>
        <v/>
      </c>
      <c r="R102" s="24" t="str">
        <f t="shared" si="27"/>
        <v/>
      </c>
      <c r="S102" s="24" t="str">
        <f t="shared" si="28"/>
        <v/>
      </c>
      <c r="T102" s="66" t="str">
        <f t="shared" si="29"/>
        <v/>
      </c>
      <c r="U102" s="24" t="str">
        <f t="shared" si="30"/>
        <v/>
      </c>
      <c r="V102" s="25" t="str">
        <f t="shared" si="21"/>
        <v/>
      </c>
      <c r="W102" s="24" t="str">
        <f t="shared" si="22"/>
        <v/>
      </c>
      <c r="X102" s="24" t="str">
        <f t="shared" si="31"/>
        <v/>
      </c>
    </row>
    <row r="103" spans="1:24" ht="17.25" customHeight="1" x14ac:dyDescent="0.2">
      <c r="A103" s="8" t="str">
        <f t="shared" si="16"/>
        <v>Hide</v>
      </c>
      <c r="B103" s="27">
        <v>100</v>
      </c>
      <c r="C103" s="28"/>
      <c r="D103" s="28"/>
      <c r="E103" s="29"/>
      <c r="F103" s="83"/>
      <c r="G103" s="30"/>
      <c r="H103" s="63"/>
      <c r="I103" s="64"/>
      <c r="J103" s="34" t="str">
        <f t="shared" si="23"/>
        <v/>
      </c>
      <c r="K103" s="31" t="str">
        <f t="shared" si="24"/>
        <v/>
      </c>
      <c r="L103" s="32" t="str">
        <f t="shared" si="17"/>
        <v/>
      </c>
      <c r="M103" s="24" t="str">
        <f t="shared" si="25"/>
        <v/>
      </c>
      <c r="N103" s="24" t="str">
        <f t="shared" si="26"/>
        <v/>
      </c>
      <c r="O103" s="78" t="str">
        <f t="shared" si="18"/>
        <v/>
      </c>
      <c r="P103" s="24" t="str">
        <f t="shared" si="19"/>
        <v/>
      </c>
      <c r="Q103" s="25" t="str">
        <f t="shared" si="20"/>
        <v/>
      </c>
      <c r="R103" s="24" t="str">
        <f t="shared" si="27"/>
        <v/>
      </c>
      <c r="S103" s="24" t="str">
        <f t="shared" si="28"/>
        <v/>
      </c>
      <c r="T103" s="66" t="str">
        <f t="shared" si="29"/>
        <v/>
      </c>
      <c r="U103" s="24" t="str">
        <f t="shared" si="30"/>
        <v/>
      </c>
      <c r="V103" s="25" t="str">
        <f t="shared" si="21"/>
        <v/>
      </c>
      <c r="W103" s="24" t="str">
        <f t="shared" si="22"/>
        <v/>
      </c>
      <c r="X103" s="24" t="str">
        <f t="shared" si="31"/>
        <v/>
      </c>
    </row>
    <row r="104" spans="1:24" ht="17.25" customHeight="1" x14ac:dyDescent="0.2">
      <c r="A104" s="8" t="str">
        <f t="shared" si="16"/>
        <v>Hide</v>
      </c>
      <c r="B104" s="27">
        <v>101</v>
      </c>
      <c r="C104" s="28"/>
      <c r="D104" s="28"/>
      <c r="E104" s="29"/>
      <c r="F104" s="83"/>
      <c r="G104" s="30"/>
      <c r="H104" s="63"/>
      <c r="I104" s="64"/>
      <c r="J104" s="34" t="str">
        <f t="shared" si="23"/>
        <v/>
      </c>
      <c r="K104" s="31" t="str">
        <f t="shared" si="24"/>
        <v/>
      </c>
      <c r="L104" s="32" t="str">
        <f t="shared" si="17"/>
        <v/>
      </c>
      <c r="M104" s="24" t="str">
        <f t="shared" si="25"/>
        <v/>
      </c>
      <c r="N104" s="24" t="str">
        <f t="shared" si="26"/>
        <v/>
      </c>
      <c r="O104" s="78" t="str">
        <f t="shared" si="18"/>
        <v/>
      </c>
      <c r="P104" s="24" t="str">
        <f t="shared" si="19"/>
        <v/>
      </c>
      <c r="Q104" s="25" t="str">
        <f t="shared" si="20"/>
        <v/>
      </c>
      <c r="R104" s="24" t="str">
        <f t="shared" si="27"/>
        <v/>
      </c>
      <c r="S104" s="24" t="str">
        <f t="shared" si="28"/>
        <v/>
      </c>
      <c r="T104" s="66" t="str">
        <f t="shared" si="29"/>
        <v/>
      </c>
      <c r="U104" s="24" t="str">
        <f t="shared" si="30"/>
        <v/>
      </c>
      <c r="V104" s="25" t="str">
        <f t="shared" si="21"/>
        <v/>
      </c>
      <c r="W104" s="24" t="str">
        <f t="shared" si="22"/>
        <v/>
      </c>
      <c r="X104" s="24" t="str">
        <f t="shared" si="31"/>
        <v/>
      </c>
    </row>
    <row r="105" spans="1:24" ht="17.25" customHeight="1" x14ac:dyDescent="0.2">
      <c r="A105" s="8" t="str">
        <f t="shared" si="16"/>
        <v>Hide</v>
      </c>
      <c r="B105" s="27">
        <v>102</v>
      </c>
      <c r="C105" s="28"/>
      <c r="D105" s="28"/>
      <c r="E105" s="29"/>
      <c r="F105" s="83"/>
      <c r="G105" s="30"/>
      <c r="H105" s="63"/>
      <c r="I105" s="64"/>
      <c r="J105" s="34" t="str">
        <f t="shared" si="23"/>
        <v/>
      </c>
      <c r="K105" s="31" t="str">
        <f t="shared" si="24"/>
        <v/>
      </c>
      <c r="L105" s="32" t="str">
        <f t="shared" si="17"/>
        <v/>
      </c>
      <c r="M105" s="24" t="str">
        <f t="shared" si="25"/>
        <v/>
      </c>
      <c r="N105" s="24" t="str">
        <f t="shared" si="26"/>
        <v/>
      </c>
      <c r="O105" s="78" t="str">
        <f t="shared" si="18"/>
        <v/>
      </c>
      <c r="P105" s="24" t="str">
        <f t="shared" si="19"/>
        <v/>
      </c>
      <c r="Q105" s="25" t="str">
        <f t="shared" si="20"/>
        <v/>
      </c>
      <c r="R105" s="24" t="str">
        <f t="shared" si="27"/>
        <v/>
      </c>
      <c r="S105" s="24" t="str">
        <f t="shared" si="28"/>
        <v/>
      </c>
      <c r="T105" s="66" t="str">
        <f t="shared" si="29"/>
        <v/>
      </c>
      <c r="U105" s="24" t="str">
        <f t="shared" si="30"/>
        <v/>
      </c>
      <c r="V105" s="25" t="str">
        <f t="shared" si="21"/>
        <v/>
      </c>
      <c r="W105" s="24" t="str">
        <f t="shared" si="22"/>
        <v/>
      </c>
      <c r="X105" s="24" t="str">
        <f t="shared" si="31"/>
        <v/>
      </c>
    </row>
    <row r="106" spans="1:24" ht="17.25" customHeight="1" x14ac:dyDescent="0.2">
      <c r="A106" s="8" t="str">
        <f t="shared" si="16"/>
        <v>Hide</v>
      </c>
      <c r="B106" s="27">
        <v>103</v>
      </c>
      <c r="C106" s="28"/>
      <c r="D106" s="28"/>
      <c r="E106" s="29"/>
      <c r="F106" s="83"/>
      <c r="G106" s="30"/>
      <c r="H106" s="63"/>
      <c r="I106" s="64"/>
      <c r="J106" s="34" t="str">
        <f t="shared" si="23"/>
        <v/>
      </c>
      <c r="K106" s="31" t="str">
        <f t="shared" si="24"/>
        <v/>
      </c>
      <c r="L106" s="32" t="str">
        <f t="shared" si="17"/>
        <v/>
      </c>
      <c r="M106" s="24" t="str">
        <f t="shared" si="25"/>
        <v/>
      </c>
      <c r="N106" s="24" t="str">
        <f t="shared" si="26"/>
        <v/>
      </c>
      <c r="O106" s="78" t="str">
        <f t="shared" si="18"/>
        <v/>
      </c>
      <c r="P106" s="24" t="str">
        <f t="shared" si="19"/>
        <v/>
      </c>
      <c r="Q106" s="25" t="str">
        <f t="shared" si="20"/>
        <v/>
      </c>
      <c r="R106" s="24" t="str">
        <f t="shared" si="27"/>
        <v/>
      </c>
      <c r="S106" s="24" t="str">
        <f t="shared" si="28"/>
        <v/>
      </c>
      <c r="T106" s="66" t="str">
        <f t="shared" si="29"/>
        <v/>
      </c>
      <c r="U106" s="24" t="str">
        <f t="shared" si="30"/>
        <v/>
      </c>
      <c r="V106" s="25" t="str">
        <f t="shared" si="21"/>
        <v/>
      </c>
      <c r="W106" s="24" t="str">
        <f t="shared" si="22"/>
        <v/>
      </c>
      <c r="X106" s="24" t="str">
        <f t="shared" si="31"/>
        <v/>
      </c>
    </row>
    <row r="107" spans="1:24" ht="17.25" customHeight="1" x14ac:dyDescent="0.2">
      <c r="A107" s="8" t="str">
        <f t="shared" si="16"/>
        <v>Hide</v>
      </c>
      <c r="B107" s="27">
        <v>104</v>
      </c>
      <c r="C107" s="28"/>
      <c r="D107" s="28"/>
      <c r="E107" s="29"/>
      <c r="F107" s="83"/>
      <c r="G107" s="30"/>
      <c r="H107" s="63"/>
      <c r="I107" s="64"/>
      <c r="J107" s="34" t="str">
        <f t="shared" si="23"/>
        <v/>
      </c>
      <c r="K107" s="31" t="str">
        <f t="shared" si="24"/>
        <v/>
      </c>
      <c r="L107" s="32" t="str">
        <f t="shared" si="17"/>
        <v/>
      </c>
      <c r="M107" s="24" t="str">
        <f t="shared" si="25"/>
        <v/>
      </c>
      <c r="N107" s="24" t="str">
        <f t="shared" si="26"/>
        <v/>
      </c>
      <c r="O107" s="78" t="str">
        <f t="shared" si="18"/>
        <v/>
      </c>
      <c r="P107" s="24" t="str">
        <f t="shared" si="19"/>
        <v/>
      </c>
      <c r="Q107" s="25" t="str">
        <f t="shared" si="20"/>
        <v/>
      </c>
      <c r="R107" s="24" t="str">
        <f t="shared" si="27"/>
        <v/>
      </c>
      <c r="S107" s="24" t="str">
        <f t="shared" si="28"/>
        <v/>
      </c>
      <c r="T107" s="66" t="str">
        <f t="shared" si="29"/>
        <v/>
      </c>
      <c r="U107" s="24" t="str">
        <f t="shared" si="30"/>
        <v/>
      </c>
      <c r="V107" s="25" t="str">
        <f t="shared" si="21"/>
        <v/>
      </c>
      <c r="W107" s="24" t="str">
        <f t="shared" si="22"/>
        <v/>
      </c>
      <c r="X107" s="24" t="str">
        <f t="shared" si="31"/>
        <v/>
      </c>
    </row>
    <row r="108" spans="1:24" ht="17.25" customHeight="1" x14ac:dyDescent="0.2">
      <c r="A108" s="8" t="str">
        <f t="shared" si="16"/>
        <v>Hide</v>
      </c>
      <c r="B108" s="27">
        <v>105</v>
      </c>
      <c r="C108" s="28"/>
      <c r="D108" s="28"/>
      <c r="E108" s="29"/>
      <c r="F108" s="83"/>
      <c r="G108" s="30"/>
      <c r="H108" s="63"/>
      <c r="I108" s="64"/>
      <c r="J108" s="34" t="str">
        <f t="shared" si="23"/>
        <v/>
      </c>
      <c r="K108" s="31" t="str">
        <f t="shared" si="24"/>
        <v/>
      </c>
      <c r="L108" s="32" t="str">
        <f t="shared" si="17"/>
        <v/>
      </c>
      <c r="M108" s="24" t="str">
        <f t="shared" si="25"/>
        <v/>
      </c>
      <c r="N108" s="24" t="str">
        <f t="shared" si="26"/>
        <v/>
      </c>
      <c r="O108" s="78" t="str">
        <f t="shared" si="18"/>
        <v/>
      </c>
      <c r="P108" s="24" t="str">
        <f t="shared" si="19"/>
        <v/>
      </c>
      <c r="Q108" s="25" t="str">
        <f t="shared" si="20"/>
        <v/>
      </c>
      <c r="R108" s="24" t="str">
        <f t="shared" si="27"/>
        <v/>
      </c>
      <c r="S108" s="24" t="str">
        <f t="shared" si="28"/>
        <v/>
      </c>
      <c r="T108" s="66" t="str">
        <f t="shared" si="29"/>
        <v/>
      </c>
      <c r="U108" s="24" t="str">
        <f t="shared" si="30"/>
        <v/>
      </c>
      <c r="V108" s="25" t="str">
        <f t="shared" si="21"/>
        <v/>
      </c>
      <c r="W108" s="24" t="str">
        <f t="shared" si="22"/>
        <v/>
      </c>
      <c r="X108" s="24" t="str">
        <f t="shared" si="31"/>
        <v/>
      </c>
    </row>
    <row r="109" spans="1:24" ht="17.25" customHeight="1" x14ac:dyDescent="0.2">
      <c r="A109" s="8" t="str">
        <f t="shared" si="16"/>
        <v>Hide</v>
      </c>
      <c r="B109" s="27">
        <v>106</v>
      </c>
      <c r="C109" s="28"/>
      <c r="D109" s="28"/>
      <c r="E109" s="29"/>
      <c r="F109" s="83"/>
      <c r="G109" s="30"/>
      <c r="H109" s="63"/>
      <c r="I109" s="64"/>
      <c r="J109" s="34" t="str">
        <f t="shared" si="23"/>
        <v/>
      </c>
      <c r="K109" s="31" t="str">
        <f t="shared" si="24"/>
        <v/>
      </c>
      <c r="L109" s="32" t="str">
        <f t="shared" si="17"/>
        <v/>
      </c>
      <c r="M109" s="24" t="str">
        <f t="shared" si="25"/>
        <v/>
      </c>
      <c r="N109" s="24" t="str">
        <f t="shared" si="26"/>
        <v/>
      </c>
      <c r="O109" s="78" t="str">
        <f t="shared" si="18"/>
        <v/>
      </c>
      <c r="P109" s="24" t="str">
        <f t="shared" si="19"/>
        <v/>
      </c>
      <c r="Q109" s="25" t="str">
        <f t="shared" si="20"/>
        <v/>
      </c>
      <c r="R109" s="24" t="str">
        <f t="shared" si="27"/>
        <v/>
      </c>
      <c r="S109" s="24" t="str">
        <f t="shared" si="28"/>
        <v/>
      </c>
      <c r="T109" s="66" t="str">
        <f t="shared" si="29"/>
        <v/>
      </c>
      <c r="U109" s="24" t="str">
        <f t="shared" si="30"/>
        <v/>
      </c>
      <c r="V109" s="25" t="str">
        <f t="shared" si="21"/>
        <v/>
      </c>
      <c r="W109" s="24" t="str">
        <f t="shared" si="22"/>
        <v/>
      </c>
      <c r="X109" s="24" t="str">
        <f t="shared" si="31"/>
        <v/>
      </c>
    </row>
    <row r="110" spans="1:24" ht="17.25" customHeight="1" x14ac:dyDescent="0.2">
      <c r="A110" s="8" t="str">
        <f t="shared" si="16"/>
        <v>Hide</v>
      </c>
      <c r="B110" s="27">
        <v>107</v>
      </c>
      <c r="C110" s="28"/>
      <c r="D110" s="28"/>
      <c r="E110" s="29"/>
      <c r="F110" s="83"/>
      <c r="G110" s="30"/>
      <c r="H110" s="63"/>
      <c r="I110" s="64"/>
      <c r="J110" s="34" t="str">
        <f t="shared" si="23"/>
        <v/>
      </c>
      <c r="K110" s="31" t="str">
        <f t="shared" si="24"/>
        <v/>
      </c>
      <c r="L110" s="32" t="str">
        <f t="shared" si="17"/>
        <v/>
      </c>
      <c r="M110" s="24" t="str">
        <f t="shared" si="25"/>
        <v/>
      </c>
      <c r="N110" s="24" t="str">
        <f t="shared" si="26"/>
        <v/>
      </c>
      <c r="O110" s="78" t="str">
        <f t="shared" si="18"/>
        <v/>
      </c>
      <c r="P110" s="24" t="str">
        <f t="shared" si="19"/>
        <v/>
      </c>
      <c r="Q110" s="25" t="str">
        <f t="shared" si="20"/>
        <v/>
      </c>
      <c r="R110" s="24" t="str">
        <f t="shared" si="27"/>
        <v/>
      </c>
      <c r="S110" s="24" t="str">
        <f t="shared" si="28"/>
        <v/>
      </c>
      <c r="T110" s="66" t="str">
        <f t="shared" si="29"/>
        <v/>
      </c>
      <c r="U110" s="24" t="str">
        <f t="shared" si="30"/>
        <v/>
      </c>
      <c r="V110" s="25" t="str">
        <f t="shared" si="21"/>
        <v/>
      </c>
      <c r="W110" s="24" t="str">
        <f t="shared" si="22"/>
        <v/>
      </c>
      <c r="X110" s="24" t="str">
        <f t="shared" si="31"/>
        <v/>
      </c>
    </row>
    <row r="111" spans="1:24" ht="17.25" customHeight="1" x14ac:dyDescent="0.2">
      <c r="A111" s="8" t="str">
        <f t="shared" si="16"/>
        <v>Hide</v>
      </c>
      <c r="B111" s="27">
        <v>108</v>
      </c>
      <c r="C111" s="28"/>
      <c r="D111" s="28"/>
      <c r="E111" s="29"/>
      <c r="F111" s="83"/>
      <c r="G111" s="30"/>
      <c r="H111" s="63"/>
      <c r="I111" s="64"/>
      <c r="J111" s="34" t="str">
        <f t="shared" si="23"/>
        <v/>
      </c>
      <c r="K111" s="31" t="str">
        <f t="shared" si="24"/>
        <v/>
      </c>
      <c r="L111" s="32" t="str">
        <f t="shared" si="17"/>
        <v/>
      </c>
      <c r="M111" s="24" t="str">
        <f t="shared" si="25"/>
        <v/>
      </c>
      <c r="N111" s="24" t="str">
        <f t="shared" si="26"/>
        <v/>
      </c>
      <c r="O111" s="78" t="str">
        <f t="shared" si="18"/>
        <v/>
      </c>
      <c r="P111" s="24" t="str">
        <f t="shared" si="19"/>
        <v/>
      </c>
      <c r="Q111" s="25" t="str">
        <f t="shared" si="20"/>
        <v/>
      </c>
      <c r="R111" s="24" t="str">
        <f t="shared" si="27"/>
        <v/>
      </c>
      <c r="S111" s="24" t="str">
        <f t="shared" si="28"/>
        <v/>
      </c>
      <c r="T111" s="66" t="str">
        <f t="shared" si="29"/>
        <v/>
      </c>
      <c r="U111" s="24" t="str">
        <f t="shared" si="30"/>
        <v/>
      </c>
      <c r="V111" s="25" t="str">
        <f t="shared" si="21"/>
        <v/>
      </c>
      <c r="W111" s="24" t="str">
        <f t="shared" si="22"/>
        <v/>
      </c>
      <c r="X111" s="24" t="str">
        <f t="shared" si="31"/>
        <v/>
      </c>
    </row>
    <row r="112" spans="1:24" ht="17.25" customHeight="1" x14ac:dyDescent="0.2">
      <c r="A112" s="8" t="str">
        <f t="shared" si="16"/>
        <v>Hide</v>
      </c>
      <c r="B112" s="27">
        <v>109</v>
      </c>
      <c r="C112" s="28"/>
      <c r="D112" s="28"/>
      <c r="E112" s="29"/>
      <c r="F112" s="83"/>
      <c r="G112" s="30"/>
      <c r="H112" s="63"/>
      <c r="I112" s="64"/>
      <c r="J112" s="34" t="str">
        <f t="shared" si="23"/>
        <v/>
      </c>
      <c r="K112" s="31" t="str">
        <f t="shared" si="24"/>
        <v/>
      </c>
      <c r="L112" s="32" t="str">
        <f t="shared" si="17"/>
        <v/>
      </c>
      <c r="M112" s="24" t="str">
        <f t="shared" si="25"/>
        <v/>
      </c>
      <c r="N112" s="24" t="str">
        <f t="shared" si="26"/>
        <v/>
      </c>
      <c r="O112" s="78" t="str">
        <f t="shared" si="18"/>
        <v/>
      </c>
      <c r="P112" s="24" t="str">
        <f t="shared" si="19"/>
        <v/>
      </c>
      <c r="Q112" s="25" t="str">
        <f t="shared" si="20"/>
        <v/>
      </c>
      <c r="R112" s="24" t="str">
        <f t="shared" si="27"/>
        <v/>
      </c>
      <c r="S112" s="24" t="str">
        <f t="shared" si="28"/>
        <v/>
      </c>
      <c r="T112" s="66" t="str">
        <f t="shared" si="29"/>
        <v/>
      </c>
      <c r="U112" s="24" t="str">
        <f t="shared" si="30"/>
        <v/>
      </c>
      <c r="V112" s="25" t="str">
        <f t="shared" si="21"/>
        <v/>
      </c>
      <c r="W112" s="24" t="str">
        <f t="shared" si="22"/>
        <v/>
      </c>
      <c r="X112" s="24" t="str">
        <f t="shared" si="31"/>
        <v/>
      </c>
    </row>
    <row r="113" spans="1:24" ht="17.25" customHeight="1" x14ac:dyDescent="0.2">
      <c r="A113" s="8" t="str">
        <f t="shared" si="16"/>
        <v>Hide</v>
      </c>
      <c r="B113" s="27">
        <v>110</v>
      </c>
      <c r="C113" s="28"/>
      <c r="D113" s="28"/>
      <c r="E113" s="29"/>
      <c r="F113" s="83"/>
      <c r="G113" s="30"/>
      <c r="H113" s="63"/>
      <c r="I113" s="64"/>
      <c r="J113" s="34" t="str">
        <f t="shared" si="23"/>
        <v/>
      </c>
      <c r="K113" s="31" t="str">
        <f t="shared" si="24"/>
        <v/>
      </c>
      <c r="L113" s="32" t="str">
        <f t="shared" si="17"/>
        <v/>
      </c>
      <c r="M113" s="24" t="str">
        <f t="shared" si="25"/>
        <v/>
      </c>
      <c r="N113" s="24" t="str">
        <f t="shared" si="26"/>
        <v/>
      </c>
      <c r="O113" s="78" t="str">
        <f t="shared" si="18"/>
        <v/>
      </c>
      <c r="P113" s="24" t="str">
        <f t="shared" si="19"/>
        <v/>
      </c>
      <c r="Q113" s="25" t="str">
        <f t="shared" si="20"/>
        <v/>
      </c>
      <c r="R113" s="24" t="str">
        <f t="shared" si="27"/>
        <v/>
      </c>
      <c r="S113" s="24" t="str">
        <f t="shared" si="28"/>
        <v/>
      </c>
      <c r="T113" s="66" t="str">
        <f t="shared" si="29"/>
        <v/>
      </c>
      <c r="U113" s="24" t="str">
        <f t="shared" si="30"/>
        <v/>
      </c>
      <c r="V113" s="25" t="str">
        <f t="shared" si="21"/>
        <v/>
      </c>
      <c r="W113" s="24" t="str">
        <f t="shared" si="22"/>
        <v/>
      </c>
      <c r="X113" s="24" t="str">
        <f t="shared" si="31"/>
        <v/>
      </c>
    </row>
    <row r="114" spans="1:24" ht="17.25" customHeight="1" x14ac:dyDescent="0.2">
      <c r="A114" s="8" t="str">
        <f t="shared" si="16"/>
        <v>Hide</v>
      </c>
      <c r="B114" s="27">
        <v>111</v>
      </c>
      <c r="C114" s="28"/>
      <c r="D114" s="28"/>
      <c r="E114" s="29"/>
      <c r="F114" s="83"/>
      <c r="G114" s="30"/>
      <c r="H114" s="63"/>
      <c r="I114" s="64"/>
      <c r="J114" s="34" t="str">
        <f t="shared" si="23"/>
        <v/>
      </c>
      <c r="K114" s="31" t="str">
        <f t="shared" si="24"/>
        <v/>
      </c>
      <c r="L114" s="32" t="str">
        <f t="shared" si="17"/>
        <v/>
      </c>
      <c r="M114" s="24" t="str">
        <f t="shared" si="25"/>
        <v/>
      </c>
      <c r="N114" s="24" t="str">
        <f t="shared" si="26"/>
        <v/>
      </c>
      <c r="O114" s="78" t="str">
        <f t="shared" si="18"/>
        <v/>
      </c>
      <c r="P114" s="24" t="str">
        <f t="shared" si="19"/>
        <v/>
      </c>
      <c r="Q114" s="25" t="str">
        <f t="shared" si="20"/>
        <v/>
      </c>
      <c r="R114" s="24" t="str">
        <f t="shared" si="27"/>
        <v/>
      </c>
      <c r="S114" s="24" t="str">
        <f t="shared" si="28"/>
        <v/>
      </c>
      <c r="T114" s="66" t="str">
        <f t="shared" si="29"/>
        <v/>
      </c>
      <c r="U114" s="24" t="str">
        <f t="shared" si="30"/>
        <v/>
      </c>
      <c r="V114" s="25" t="str">
        <f t="shared" si="21"/>
        <v/>
      </c>
      <c r="W114" s="24" t="str">
        <f t="shared" si="22"/>
        <v/>
      </c>
      <c r="X114" s="24" t="str">
        <f t="shared" si="31"/>
        <v/>
      </c>
    </row>
    <row r="115" spans="1:24" ht="17.25" customHeight="1" x14ac:dyDescent="0.2">
      <c r="A115" s="8" t="str">
        <f t="shared" si="16"/>
        <v>Hide</v>
      </c>
      <c r="B115" s="27">
        <v>112</v>
      </c>
      <c r="C115" s="28"/>
      <c r="D115" s="28"/>
      <c r="E115" s="29"/>
      <c r="F115" s="83"/>
      <c r="G115" s="30"/>
      <c r="H115" s="63"/>
      <c r="I115" s="64"/>
      <c r="J115" s="34" t="str">
        <f t="shared" si="23"/>
        <v/>
      </c>
      <c r="K115" s="31" t="str">
        <f t="shared" si="24"/>
        <v/>
      </c>
      <c r="L115" s="32" t="str">
        <f t="shared" si="17"/>
        <v/>
      </c>
      <c r="M115" s="24" t="str">
        <f t="shared" si="25"/>
        <v/>
      </c>
      <c r="N115" s="24" t="str">
        <f t="shared" si="26"/>
        <v/>
      </c>
      <c r="O115" s="78" t="str">
        <f t="shared" si="18"/>
        <v/>
      </c>
      <c r="P115" s="24" t="str">
        <f t="shared" si="19"/>
        <v/>
      </c>
      <c r="Q115" s="25" t="str">
        <f t="shared" si="20"/>
        <v/>
      </c>
      <c r="R115" s="24" t="str">
        <f t="shared" si="27"/>
        <v/>
      </c>
      <c r="S115" s="24" t="str">
        <f t="shared" si="28"/>
        <v/>
      </c>
      <c r="T115" s="66" t="str">
        <f t="shared" si="29"/>
        <v/>
      </c>
      <c r="U115" s="24" t="str">
        <f t="shared" si="30"/>
        <v/>
      </c>
      <c r="V115" s="25" t="str">
        <f t="shared" si="21"/>
        <v/>
      </c>
      <c r="W115" s="24" t="str">
        <f t="shared" si="22"/>
        <v/>
      </c>
      <c r="X115" s="24" t="str">
        <f t="shared" si="31"/>
        <v/>
      </c>
    </row>
    <row r="116" spans="1:24" ht="17.25" customHeight="1" x14ac:dyDescent="0.2">
      <c r="A116" s="8" t="str">
        <f t="shared" si="16"/>
        <v>Hide</v>
      </c>
      <c r="B116" s="27">
        <v>113</v>
      </c>
      <c r="C116" s="28"/>
      <c r="D116" s="28"/>
      <c r="E116" s="29"/>
      <c r="F116" s="83"/>
      <c r="G116" s="30"/>
      <c r="H116" s="63"/>
      <c r="I116" s="64"/>
      <c r="J116" s="34" t="str">
        <f t="shared" si="23"/>
        <v/>
      </c>
      <c r="K116" s="31" t="str">
        <f t="shared" si="24"/>
        <v/>
      </c>
      <c r="L116" s="32" t="str">
        <f t="shared" si="17"/>
        <v/>
      </c>
      <c r="M116" s="24" t="str">
        <f t="shared" si="25"/>
        <v/>
      </c>
      <c r="N116" s="24" t="str">
        <f t="shared" si="26"/>
        <v/>
      </c>
      <c r="O116" s="78" t="str">
        <f t="shared" si="18"/>
        <v/>
      </c>
      <c r="P116" s="24" t="str">
        <f t="shared" si="19"/>
        <v/>
      </c>
      <c r="Q116" s="25" t="str">
        <f t="shared" si="20"/>
        <v/>
      </c>
      <c r="R116" s="24" t="str">
        <f t="shared" si="27"/>
        <v/>
      </c>
      <c r="S116" s="24" t="str">
        <f t="shared" si="28"/>
        <v/>
      </c>
      <c r="T116" s="66" t="str">
        <f t="shared" si="29"/>
        <v/>
      </c>
      <c r="U116" s="24" t="str">
        <f t="shared" si="30"/>
        <v/>
      </c>
      <c r="V116" s="25" t="str">
        <f t="shared" si="21"/>
        <v/>
      </c>
      <c r="W116" s="24" t="str">
        <f t="shared" si="22"/>
        <v/>
      </c>
      <c r="X116" s="24" t="str">
        <f t="shared" si="31"/>
        <v/>
      </c>
    </row>
    <row r="117" spans="1:24" ht="17.25" customHeight="1" x14ac:dyDescent="0.2">
      <c r="A117" s="8" t="str">
        <f t="shared" si="16"/>
        <v>Hide</v>
      </c>
      <c r="B117" s="27">
        <v>114</v>
      </c>
      <c r="C117" s="28"/>
      <c r="D117" s="28"/>
      <c r="E117" s="29"/>
      <c r="F117" s="83"/>
      <c r="G117" s="30"/>
      <c r="H117" s="63"/>
      <c r="I117" s="64"/>
      <c r="J117" s="34" t="str">
        <f t="shared" si="23"/>
        <v/>
      </c>
      <c r="K117" s="31" t="str">
        <f t="shared" si="24"/>
        <v/>
      </c>
      <c r="L117" s="32" t="str">
        <f t="shared" si="17"/>
        <v/>
      </c>
      <c r="M117" s="24" t="str">
        <f t="shared" si="25"/>
        <v/>
      </c>
      <c r="N117" s="24" t="str">
        <f t="shared" si="26"/>
        <v/>
      </c>
      <c r="O117" s="78" t="str">
        <f t="shared" si="18"/>
        <v/>
      </c>
      <c r="P117" s="24" t="str">
        <f t="shared" si="19"/>
        <v/>
      </c>
      <c r="Q117" s="25" t="str">
        <f t="shared" si="20"/>
        <v/>
      </c>
      <c r="R117" s="24" t="str">
        <f t="shared" si="27"/>
        <v/>
      </c>
      <c r="S117" s="24" t="str">
        <f t="shared" si="28"/>
        <v/>
      </c>
      <c r="T117" s="66" t="str">
        <f t="shared" si="29"/>
        <v/>
      </c>
      <c r="U117" s="24" t="str">
        <f t="shared" si="30"/>
        <v/>
      </c>
      <c r="V117" s="25" t="str">
        <f t="shared" si="21"/>
        <v/>
      </c>
      <c r="W117" s="24" t="str">
        <f t="shared" si="22"/>
        <v/>
      </c>
      <c r="X117" s="24" t="str">
        <f t="shared" si="31"/>
        <v/>
      </c>
    </row>
    <row r="118" spans="1:24" ht="17.25" customHeight="1" x14ac:dyDescent="0.2">
      <c r="A118" s="8" t="str">
        <f t="shared" si="16"/>
        <v>Hide</v>
      </c>
      <c r="B118" s="27">
        <v>115</v>
      </c>
      <c r="C118" s="28"/>
      <c r="D118" s="28"/>
      <c r="E118" s="29"/>
      <c r="F118" s="83"/>
      <c r="G118" s="30"/>
      <c r="H118" s="63"/>
      <c r="I118" s="64"/>
      <c r="J118" s="34" t="str">
        <f t="shared" si="23"/>
        <v/>
      </c>
      <c r="K118" s="31" t="str">
        <f t="shared" si="24"/>
        <v/>
      </c>
      <c r="L118" s="32" t="str">
        <f t="shared" si="17"/>
        <v/>
      </c>
      <c r="M118" s="24" t="str">
        <f t="shared" si="25"/>
        <v/>
      </c>
      <c r="N118" s="24" t="str">
        <f t="shared" si="26"/>
        <v/>
      </c>
      <c r="O118" s="78" t="str">
        <f t="shared" si="18"/>
        <v/>
      </c>
      <c r="P118" s="24" t="str">
        <f t="shared" si="19"/>
        <v/>
      </c>
      <c r="Q118" s="25" t="str">
        <f t="shared" si="20"/>
        <v/>
      </c>
      <c r="R118" s="24" t="str">
        <f t="shared" si="27"/>
        <v/>
      </c>
      <c r="S118" s="24" t="str">
        <f t="shared" si="28"/>
        <v/>
      </c>
      <c r="T118" s="66" t="str">
        <f t="shared" si="29"/>
        <v/>
      </c>
      <c r="U118" s="24" t="str">
        <f t="shared" si="30"/>
        <v/>
      </c>
      <c r="V118" s="25" t="str">
        <f t="shared" si="21"/>
        <v/>
      </c>
      <c r="W118" s="24" t="str">
        <f t="shared" si="22"/>
        <v/>
      </c>
      <c r="X118" s="24" t="str">
        <f t="shared" si="31"/>
        <v/>
      </c>
    </row>
    <row r="119" spans="1:24" ht="17.25" customHeight="1" x14ac:dyDescent="0.2">
      <c r="A119" s="8" t="str">
        <f t="shared" si="16"/>
        <v>Hide</v>
      </c>
      <c r="B119" s="27">
        <v>116</v>
      </c>
      <c r="C119" s="28"/>
      <c r="D119" s="28"/>
      <c r="E119" s="29"/>
      <c r="F119" s="83"/>
      <c r="G119" s="30"/>
      <c r="H119" s="63"/>
      <c r="I119" s="64"/>
      <c r="J119" s="34" t="str">
        <f t="shared" si="23"/>
        <v/>
      </c>
      <c r="K119" s="31" t="str">
        <f t="shared" si="24"/>
        <v/>
      </c>
      <c r="L119" s="32" t="str">
        <f t="shared" si="17"/>
        <v/>
      </c>
      <c r="M119" s="24" t="str">
        <f t="shared" si="25"/>
        <v/>
      </c>
      <c r="N119" s="24" t="str">
        <f t="shared" si="26"/>
        <v/>
      </c>
      <c r="O119" s="78" t="str">
        <f t="shared" si="18"/>
        <v/>
      </c>
      <c r="P119" s="24" t="str">
        <f t="shared" si="19"/>
        <v/>
      </c>
      <c r="Q119" s="25" t="str">
        <f t="shared" si="20"/>
        <v/>
      </c>
      <c r="R119" s="24" t="str">
        <f t="shared" si="27"/>
        <v/>
      </c>
      <c r="S119" s="24" t="str">
        <f t="shared" si="28"/>
        <v/>
      </c>
      <c r="T119" s="66" t="str">
        <f t="shared" si="29"/>
        <v/>
      </c>
      <c r="U119" s="24" t="str">
        <f t="shared" si="30"/>
        <v/>
      </c>
      <c r="V119" s="25" t="str">
        <f t="shared" si="21"/>
        <v/>
      </c>
      <c r="W119" s="24" t="str">
        <f t="shared" si="22"/>
        <v/>
      </c>
      <c r="X119" s="24" t="str">
        <f t="shared" si="31"/>
        <v/>
      </c>
    </row>
    <row r="120" spans="1:24" ht="17.25" customHeight="1" x14ac:dyDescent="0.2">
      <c r="A120" s="8" t="str">
        <f t="shared" si="16"/>
        <v>Hide</v>
      </c>
      <c r="B120" s="27">
        <v>117</v>
      </c>
      <c r="C120" s="28"/>
      <c r="D120" s="28"/>
      <c r="E120" s="29"/>
      <c r="F120" s="83"/>
      <c r="G120" s="30"/>
      <c r="H120" s="63"/>
      <c r="I120" s="64"/>
      <c r="J120" s="34" t="str">
        <f t="shared" si="23"/>
        <v/>
      </c>
      <c r="K120" s="31" t="str">
        <f t="shared" si="24"/>
        <v/>
      </c>
      <c r="L120" s="32" t="str">
        <f t="shared" si="17"/>
        <v/>
      </c>
      <c r="M120" s="24" t="str">
        <f t="shared" si="25"/>
        <v/>
      </c>
      <c r="N120" s="24" t="str">
        <f t="shared" si="26"/>
        <v/>
      </c>
      <c r="O120" s="78" t="str">
        <f t="shared" si="18"/>
        <v/>
      </c>
      <c r="P120" s="24" t="str">
        <f t="shared" si="19"/>
        <v/>
      </c>
      <c r="Q120" s="25" t="str">
        <f t="shared" si="20"/>
        <v/>
      </c>
      <c r="R120" s="24" t="str">
        <f t="shared" si="27"/>
        <v/>
      </c>
      <c r="S120" s="24" t="str">
        <f t="shared" si="28"/>
        <v/>
      </c>
      <c r="T120" s="66" t="str">
        <f t="shared" si="29"/>
        <v/>
      </c>
      <c r="U120" s="24" t="str">
        <f t="shared" si="30"/>
        <v/>
      </c>
      <c r="V120" s="25" t="str">
        <f t="shared" si="21"/>
        <v/>
      </c>
      <c r="W120" s="24" t="str">
        <f t="shared" si="22"/>
        <v/>
      </c>
      <c r="X120" s="24" t="str">
        <f t="shared" si="31"/>
        <v/>
      </c>
    </row>
    <row r="121" spans="1:24" ht="17.25" customHeight="1" x14ac:dyDescent="0.2">
      <c r="A121" s="8" t="str">
        <f t="shared" si="16"/>
        <v>Hide</v>
      </c>
      <c r="B121" s="27">
        <v>118</v>
      </c>
      <c r="C121" s="28"/>
      <c r="D121" s="28"/>
      <c r="E121" s="29"/>
      <c r="F121" s="83"/>
      <c r="G121" s="30"/>
      <c r="H121" s="63"/>
      <c r="I121" s="64"/>
      <c r="J121" s="34" t="str">
        <f t="shared" si="23"/>
        <v/>
      </c>
      <c r="K121" s="31" t="str">
        <f t="shared" si="24"/>
        <v/>
      </c>
      <c r="L121" s="32" t="str">
        <f t="shared" si="17"/>
        <v/>
      </c>
      <c r="M121" s="24" t="str">
        <f t="shared" si="25"/>
        <v/>
      </c>
      <c r="N121" s="24" t="str">
        <f t="shared" si="26"/>
        <v/>
      </c>
      <c r="O121" s="78" t="str">
        <f t="shared" si="18"/>
        <v/>
      </c>
      <c r="P121" s="24" t="str">
        <f t="shared" si="19"/>
        <v/>
      </c>
      <c r="Q121" s="25" t="str">
        <f t="shared" si="20"/>
        <v/>
      </c>
      <c r="R121" s="24" t="str">
        <f t="shared" si="27"/>
        <v/>
      </c>
      <c r="S121" s="24" t="str">
        <f t="shared" si="28"/>
        <v/>
      </c>
      <c r="T121" s="66" t="str">
        <f t="shared" si="29"/>
        <v/>
      </c>
      <c r="U121" s="24" t="str">
        <f t="shared" si="30"/>
        <v/>
      </c>
      <c r="V121" s="25" t="str">
        <f t="shared" si="21"/>
        <v/>
      </c>
      <c r="W121" s="24" t="str">
        <f t="shared" si="22"/>
        <v/>
      </c>
      <c r="X121" s="24" t="str">
        <f t="shared" si="31"/>
        <v/>
      </c>
    </row>
    <row r="122" spans="1:24" ht="17.25" customHeight="1" x14ac:dyDescent="0.2">
      <c r="A122" s="8" t="str">
        <f t="shared" si="16"/>
        <v>Hide</v>
      </c>
      <c r="B122" s="27">
        <v>119</v>
      </c>
      <c r="C122" s="28"/>
      <c r="D122" s="28"/>
      <c r="E122" s="29"/>
      <c r="F122" s="83"/>
      <c r="G122" s="30"/>
      <c r="H122" s="63"/>
      <c r="I122" s="64"/>
      <c r="J122" s="34" t="str">
        <f t="shared" si="23"/>
        <v/>
      </c>
      <c r="K122" s="31" t="str">
        <f t="shared" si="24"/>
        <v/>
      </c>
      <c r="L122" s="32" t="str">
        <f t="shared" si="17"/>
        <v/>
      </c>
      <c r="M122" s="24" t="str">
        <f t="shared" si="25"/>
        <v/>
      </c>
      <c r="N122" s="24" t="str">
        <f t="shared" si="26"/>
        <v/>
      </c>
      <c r="O122" s="78" t="str">
        <f t="shared" si="18"/>
        <v/>
      </c>
      <c r="P122" s="24" t="str">
        <f t="shared" si="19"/>
        <v/>
      </c>
      <c r="Q122" s="25" t="str">
        <f t="shared" si="20"/>
        <v/>
      </c>
      <c r="R122" s="24" t="str">
        <f t="shared" si="27"/>
        <v/>
      </c>
      <c r="S122" s="24" t="str">
        <f t="shared" si="28"/>
        <v/>
      </c>
      <c r="T122" s="66" t="str">
        <f t="shared" si="29"/>
        <v/>
      </c>
      <c r="U122" s="24" t="str">
        <f t="shared" si="30"/>
        <v/>
      </c>
      <c r="V122" s="25" t="str">
        <f t="shared" si="21"/>
        <v/>
      </c>
      <c r="W122" s="24" t="str">
        <f t="shared" si="22"/>
        <v/>
      </c>
      <c r="X122" s="24" t="str">
        <f t="shared" si="31"/>
        <v/>
      </c>
    </row>
    <row r="123" spans="1:24" ht="17.25" customHeight="1" x14ac:dyDescent="0.2">
      <c r="A123" s="8" t="str">
        <f t="shared" si="16"/>
        <v>Hide</v>
      </c>
      <c r="B123" s="27">
        <v>120</v>
      </c>
      <c r="C123" s="28"/>
      <c r="D123" s="28"/>
      <c r="E123" s="29"/>
      <c r="F123" s="83"/>
      <c r="G123" s="30"/>
      <c r="H123" s="63"/>
      <c r="I123" s="64"/>
      <c r="J123" s="34" t="str">
        <f t="shared" si="23"/>
        <v/>
      </c>
      <c r="K123" s="31" t="str">
        <f t="shared" si="24"/>
        <v/>
      </c>
      <c r="L123" s="32" t="str">
        <f t="shared" si="17"/>
        <v/>
      </c>
      <c r="M123" s="24" t="str">
        <f t="shared" si="25"/>
        <v/>
      </c>
      <c r="N123" s="24" t="str">
        <f t="shared" si="26"/>
        <v/>
      </c>
      <c r="O123" s="78" t="str">
        <f t="shared" si="18"/>
        <v/>
      </c>
      <c r="P123" s="24" t="str">
        <f t="shared" si="19"/>
        <v/>
      </c>
      <c r="Q123" s="25" t="str">
        <f t="shared" si="20"/>
        <v/>
      </c>
      <c r="R123" s="24" t="str">
        <f t="shared" si="27"/>
        <v/>
      </c>
      <c r="S123" s="24" t="str">
        <f t="shared" si="28"/>
        <v/>
      </c>
      <c r="T123" s="66" t="str">
        <f t="shared" si="29"/>
        <v/>
      </c>
      <c r="U123" s="24" t="str">
        <f t="shared" si="30"/>
        <v/>
      </c>
      <c r="V123" s="25" t="str">
        <f t="shared" si="21"/>
        <v/>
      </c>
      <c r="W123" s="24" t="str">
        <f t="shared" si="22"/>
        <v/>
      </c>
      <c r="X123" s="24" t="str">
        <f t="shared" si="31"/>
        <v/>
      </c>
    </row>
    <row r="124" spans="1:24" ht="17.25" customHeight="1" x14ac:dyDescent="0.2">
      <c r="A124" s="8" t="str">
        <f t="shared" si="16"/>
        <v>Hide</v>
      </c>
      <c r="B124" s="27">
        <v>121</v>
      </c>
      <c r="C124" s="28"/>
      <c r="D124" s="28"/>
      <c r="E124" s="29"/>
      <c r="F124" s="83"/>
      <c r="G124" s="30"/>
      <c r="H124" s="63"/>
      <c r="I124" s="64"/>
      <c r="J124" s="34" t="str">
        <f t="shared" si="23"/>
        <v/>
      </c>
      <c r="K124" s="31" t="str">
        <f t="shared" si="24"/>
        <v/>
      </c>
      <c r="L124" s="32" t="str">
        <f t="shared" si="17"/>
        <v/>
      </c>
      <c r="M124" s="24" t="str">
        <f t="shared" si="25"/>
        <v/>
      </c>
      <c r="N124" s="24" t="str">
        <f t="shared" si="26"/>
        <v/>
      </c>
      <c r="O124" s="78" t="str">
        <f t="shared" si="18"/>
        <v/>
      </c>
      <c r="P124" s="24" t="str">
        <f t="shared" si="19"/>
        <v/>
      </c>
      <c r="Q124" s="25" t="str">
        <f t="shared" si="20"/>
        <v/>
      </c>
      <c r="R124" s="24" t="str">
        <f t="shared" si="27"/>
        <v/>
      </c>
      <c r="S124" s="24" t="str">
        <f t="shared" si="28"/>
        <v/>
      </c>
      <c r="T124" s="66" t="str">
        <f t="shared" si="29"/>
        <v/>
      </c>
      <c r="U124" s="24" t="str">
        <f t="shared" si="30"/>
        <v/>
      </c>
      <c r="V124" s="25" t="str">
        <f t="shared" si="21"/>
        <v/>
      </c>
      <c r="W124" s="24" t="str">
        <f t="shared" si="22"/>
        <v/>
      </c>
      <c r="X124" s="24" t="str">
        <f t="shared" si="31"/>
        <v/>
      </c>
    </row>
    <row r="125" spans="1:24" ht="17.25" customHeight="1" x14ac:dyDescent="0.2">
      <c r="A125" s="8" t="str">
        <f t="shared" si="16"/>
        <v>Hide</v>
      </c>
      <c r="B125" s="27">
        <v>122</v>
      </c>
      <c r="C125" s="28"/>
      <c r="D125" s="28"/>
      <c r="E125" s="29"/>
      <c r="F125" s="83"/>
      <c r="G125" s="30"/>
      <c r="H125" s="63"/>
      <c r="I125" s="64"/>
      <c r="J125" s="34" t="str">
        <f t="shared" si="23"/>
        <v/>
      </c>
      <c r="K125" s="31" t="str">
        <f t="shared" si="24"/>
        <v/>
      </c>
      <c r="L125" s="32" t="str">
        <f t="shared" si="17"/>
        <v/>
      </c>
      <c r="M125" s="24" t="str">
        <f t="shared" si="25"/>
        <v/>
      </c>
      <c r="N125" s="24" t="str">
        <f t="shared" si="26"/>
        <v/>
      </c>
      <c r="O125" s="78" t="str">
        <f t="shared" si="18"/>
        <v/>
      </c>
      <c r="P125" s="24" t="str">
        <f t="shared" si="19"/>
        <v/>
      </c>
      <c r="Q125" s="25" t="str">
        <f t="shared" si="20"/>
        <v/>
      </c>
      <c r="R125" s="24" t="str">
        <f t="shared" si="27"/>
        <v/>
      </c>
      <c r="S125" s="24" t="str">
        <f t="shared" si="28"/>
        <v/>
      </c>
      <c r="T125" s="66" t="str">
        <f t="shared" si="29"/>
        <v/>
      </c>
      <c r="U125" s="24" t="str">
        <f t="shared" si="30"/>
        <v/>
      </c>
      <c r="V125" s="25" t="str">
        <f t="shared" si="21"/>
        <v/>
      </c>
      <c r="W125" s="24" t="str">
        <f t="shared" si="22"/>
        <v/>
      </c>
      <c r="X125" s="24" t="str">
        <f t="shared" si="31"/>
        <v/>
      </c>
    </row>
    <row r="126" spans="1:24" ht="17.25" customHeight="1" x14ac:dyDescent="0.2">
      <c r="A126" s="8" t="str">
        <f t="shared" si="16"/>
        <v>Hide</v>
      </c>
      <c r="B126" s="27">
        <v>123</v>
      </c>
      <c r="C126" s="28"/>
      <c r="D126" s="28"/>
      <c r="E126" s="29"/>
      <c r="F126" s="83"/>
      <c r="G126" s="30"/>
      <c r="H126" s="63"/>
      <c r="I126" s="64"/>
      <c r="J126" s="34" t="str">
        <f t="shared" si="23"/>
        <v/>
      </c>
      <c r="K126" s="31" t="str">
        <f t="shared" si="24"/>
        <v/>
      </c>
      <c r="L126" s="32" t="str">
        <f t="shared" si="17"/>
        <v/>
      </c>
      <c r="M126" s="24" t="str">
        <f t="shared" si="25"/>
        <v/>
      </c>
      <c r="N126" s="24" t="str">
        <f t="shared" si="26"/>
        <v/>
      </c>
      <c r="O126" s="78" t="str">
        <f t="shared" si="18"/>
        <v/>
      </c>
      <c r="P126" s="24" t="str">
        <f t="shared" si="19"/>
        <v/>
      </c>
      <c r="Q126" s="25" t="str">
        <f t="shared" si="20"/>
        <v/>
      </c>
      <c r="R126" s="24" t="str">
        <f t="shared" si="27"/>
        <v/>
      </c>
      <c r="S126" s="24" t="str">
        <f t="shared" si="28"/>
        <v/>
      </c>
      <c r="T126" s="66" t="str">
        <f t="shared" si="29"/>
        <v/>
      </c>
      <c r="U126" s="24" t="str">
        <f t="shared" si="30"/>
        <v/>
      </c>
      <c r="V126" s="25" t="str">
        <f t="shared" si="21"/>
        <v/>
      </c>
      <c r="W126" s="24" t="str">
        <f t="shared" si="22"/>
        <v/>
      </c>
      <c r="X126" s="24" t="str">
        <f t="shared" si="31"/>
        <v/>
      </c>
    </row>
    <row r="127" spans="1:24" ht="17.25" customHeight="1" x14ac:dyDescent="0.2">
      <c r="A127" s="8" t="str">
        <f t="shared" si="16"/>
        <v>Hide</v>
      </c>
      <c r="B127" s="27">
        <v>124</v>
      </c>
      <c r="C127" s="28"/>
      <c r="D127" s="28"/>
      <c r="E127" s="29"/>
      <c r="F127" s="83"/>
      <c r="G127" s="30"/>
      <c r="H127" s="63"/>
      <c r="I127" s="64"/>
      <c r="J127" s="34" t="str">
        <f t="shared" si="23"/>
        <v/>
      </c>
      <c r="K127" s="31" t="str">
        <f t="shared" si="24"/>
        <v/>
      </c>
      <c r="L127" s="32" t="str">
        <f t="shared" si="17"/>
        <v/>
      </c>
      <c r="M127" s="24" t="str">
        <f t="shared" si="25"/>
        <v/>
      </c>
      <c r="N127" s="24" t="str">
        <f t="shared" si="26"/>
        <v/>
      </c>
      <c r="O127" s="78" t="str">
        <f t="shared" si="18"/>
        <v/>
      </c>
      <c r="P127" s="24" t="str">
        <f t="shared" si="19"/>
        <v/>
      </c>
      <c r="Q127" s="25" t="str">
        <f t="shared" si="20"/>
        <v/>
      </c>
      <c r="R127" s="24" t="str">
        <f t="shared" si="27"/>
        <v/>
      </c>
      <c r="S127" s="24" t="str">
        <f t="shared" si="28"/>
        <v/>
      </c>
      <c r="T127" s="66" t="str">
        <f t="shared" si="29"/>
        <v/>
      </c>
      <c r="U127" s="24" t="str">
        <f t="shared" si="30"/>
        <v/>
      </c>
      <c r="V127" s="25" t="str">
        <f t="shared" si="21"/>
        <v/>
      </c>
      <c r="W127" s="24" t="str">
        <f t="shared" si="22"/>
        <v/>
      </c>
      <c r="X127" s="24" t="str">
        <f t="shared" si="31"/>
        <v/>
      </c>
    </row>
    <row r="128" spans="1:24" ht="17.25" customHeight="1" x14ac:dyDescent="0.2">
      <c r="A128" s="8" t="str">
        <f t="shared" si="16"/>
        <v>Hide</v>
      </c>
      <c r="B128" s="27">
        <v>125</v>
      </c>
      <c r="C128" s="28"/>
      <c r="D128" s="28"/>
      <c r="E128" s="29"/>
      <c r="F128" s="83"/>
      <c r="G128" s="30"/>
      <c r="H128" s="63"/>
      <c r="I128" s="64"/>
      <c r="J128" s="34" t="str">
        <f t="shared" si="23"/>
        <v/>
      </c>
      <c r="K128" s="31" t="str">
        <f t="shared" si="24"/>
        <v/>
      </c>
      <c r="L128" s="32" t="str">
        <f t="shared" si="17"/>
        <v/>
      </c>
      <c r="M128" s="24" t="str">
        <f t="shared" si="25"/>
        <v/>
      </c>
      <c r="N128" s="24" t="str">
        <f t="shared" si="26"/>
        <v/>
      </c>
      <c r="O128" s="78" t="str">
        <f t="shared" si="18"/>
        <v/>
      </c>
      <c r="P128" s="24" t="str">
        <f t="shared" si="19"/>
        <v/>
      </c>
      <c r="Q128" s="25" t="str">
        <f t="shared" si="20"/>
        <v/>
      </c>
      <c r="R128" s="24" t="str">
        <f t="shared" si="27"/>
        <v/>
      </c>
      <c r="S128" s="24" t="str">
        <f t="shared" si="28"/>
        <v/>
      </c>
      <c r="T128" s="66" t="str">
        <f t="shared" si="29"/>
        <v/>
      </c>
      <c r="U128" s="24" t="str">
        <f t="shared" si="30"/>
        <v/>
      </c>
      <c r="V128" s="25" t="str">
        <f t="shared" si="21"/>
        <v/>
      </c>
      <c r="W128" s="24" t="str">
        <f t="shared" si="22"/>
        <v/>
      </c>
      <c r="X128" s="24" t="str">
        <f t="shared" si="31"/>
        <v/>
      </c>
    </row>
    <row r="129" spans="1:24" ht="17.25" customHeight="1" x14ac:dyDescent="0.2">
      <c r="A129" s="8" t="str">
        <f t="shared" si="16"/>
        <v>Hide</v>
      </c>
      <c r="B129" s="27">
        <v>126</v>
      </c>
      <c r="C129" s="28"/>
      <c r="D129" s="28"/>
      <c r="E129" s="29"/>
      <c r="F129" s="83"/>
      <c r="G129" s="30"/>
      <c r="H129" s="63"/>
      <c r="I129" s="64"/>
      <c r="J129" s="34" t="str">
        <f t="shared" si="23"/>
        <v/>
      </c>
      <c r="K129" s="31" t="str">
        <f t="shared" si="24"/>
        <v/>
      </c>
      <c r="L129" s="32" t="str">
        <f t="shared" si="17"/>
        <v/>
      </c>
      <c r="M129" s="24" t="str">
        <f t="shared" si="25"/>
        <v/>
      </c>
      <c r="N129" s="24" t="str">
        <f t="shared" si="26"/>
        <v/>
      </c>
      <c r="O129" s="78" t="str">
        <f t="shared" si="18"/>
        <v/>
      </c>
      <c r="P129" s="24" t="str">
        <f t="shared" si="19"/>
        <v/>
      </c>
      <c r="Q129" s="25" t="str">
        <f t="shared" si="20"/>
        <v/>
      </c>
      <c r="R129" s="24" t="str">
        <f t="shared" si="27"/>
        <v/>
      </c>
      <c r="S129" s="24" t="str">
        <f t="shared" si="28"/>
        <v/>
      </c>
      <c r="T129" s="66" t="str">
        <f t="shared" si="29"/>
        <v/>
      </c>
      <c r="U129" s="24" t="str">
        <f t="shared" si="30"/>
        <v/>
      </c>
      <c r="V129" s="25" t="str">
        <f t="shared" si="21"/>
        <v/>
      </c>
      <c r="W129" s="24" t="str">
        <f t="shared" si="22"/>
        <v/>
      </c>
      <c r="X129" s="24" t="str">
        <f t="shared" si="31"/>
        <v/>
      </c>
    </row>
    <row r="130" spans="1:24" ht="17.25" customHeight="1" x14ac:dyDescent="0.2">
      <c r="A130" s="8" t="str">
        <f t="shared" si="16"/>
        <v>Hide</v>
      </c>
      <c r="B130" s="27">
        <v>127</v>
      </c>
      <c r="C130" s="28"/>
      <c r="D130" s="28"/>
      <c r="E130" s="29"/>
      <c r="F130" s="83"/>
      <c r="G130" s="30"/>
      <c r="H130" s="63"/>
      <c r="I130" s="64"/>
      <c r="J130" s="34" t="str">
        <f t="shared" si="23"/>
        <v/>
      </c>
      <c r="K130" s="31" t="str">
        <f t="shared" si="24"/>
        <v/>
      </c>
      <c r="L130" s="32" t="str">
        <f t="shared" si="17"/>
        <v/>
      </c>
      <c r="M130" s="24" t="str">
        <f t="shared" si="25"/>
        <v/>
      </c>
      <c r="N130" s="24" t="str">
        <f t="shared" si="26"/>
        <v/>
      </c>
      <c r="O130" s="78" t="str">
        <f t="shared" si="18"/>
        <v/>
      </c>
      <c r="P130" s="24" t="str">
        <f t="shared" si="19"/>
        <v/>
      </c>
      <c r="Q130" s="25" t="str">
        <f t="shared" si="20"/>
        <v/>
      </c>
      <c r="R130" s="24" t="str">
        <f t="shared" si="27"/>
        <v/>
      </c>
      <c r="S130" s="24" t="str">
        <f t="shared" si="28"/>
        <v/>
      </c>
      <c r="T130" s="66" t="str">
        <f t="shared" si="29"/>
        <v/>
      </c>
      <c r="U130" s="24" t="str">
        <f t="shared" si="30"/>
        <v/>
      </c>
      <c r="V130" s="25" t="str">
        <f t="shared" si="21"/>
        <v/>
      </c>
      <c r="W130" s="24" t="str">
        <f t="shared" si="22"/>
        <v/>
      </c>
      <c r="X130" s="24" t="str">
        <f t="shared" si="31"/>
        <v/>
      </c>
    </row>
    <row r="131" spans="1:24" ht="17.25" customHeight="1" x14ac:dyDescent="0.2">
      <c r="A131" s="8" t="str">
        <f t="shared" si="16"/>
        <v>Hide</v>
      </c>
      <c r="B131" s="27">
        <v>128</v>
      </c>
      <c r="C131" s="28"/>
      <c r="D131" s="28"/>
      <c r="E131" s="29"/>
      <c r="F131" s="83"/>
      <c r="G131" s="30"/>
      <c r="H131" s="63"/>
      <c r="I131" s="64"/>
      <c r="J131" s="34" t="str">
        <f t="shared" si="23"/>
        <v/>
      </c>
      <c r="K131" s="31" t="str">
        <f t="shared" si="24"/>
        <v/>
      </c>
      <c r="L131" s="32" t="str">
        <f t="shared" si="17"/>
        <v/>
      </c>
      <c r="M131" s="24" t="str">
        <f t="shared" si="25"/>
        <v/>
      </c>
      <c r="N131" s="24" t="str">
        <f t="shared" si="26"/>
        <v/>
      </c>
      <c r="O131" s="78" t="str">
        <f t="shared" si="18"/>
        <v/>
      </c>
      <c r="P131" s="24" t="str">
        <f t="shared" si="19"/>
        <v/>
      </c>
      <c r="Q131" s="25" t="str">
        <f t="shared" si="20"/>
        <v/>
      </c>
      <c r="R131" s="24" t="str">
        <f t="shared" si="27"/>
        <v/>
      </c>
      <c r="S131" s="24" t="str">
        <f t="shared" si="28"/>
        <v/>
      </c>
      <c r="T131" s="66" t="str">
        <f t="shared" si="29"/>
        <v/>
      </c>
      <c r="U131" s="24" t="str">
        <f t="shared" si="30"/>
        <v/>
      </c>
      <c r="V131" s="25" t="str">
        <f t="shared" si="21"/>
        <v/>
      </c>
      <c r="W131" s="24" t="str">
        <f t="shared" si="22"/>
        <v/>
      </c>
      <c r="X131" s="24" t="str">
        <f t="shared" si="31"/>
        <v/>
      </c>
    </row>
    <row r="132" spans="1:24" ht="17.25" customHeight="1" x14ac:dyDescent="0.2">
      <c r="A132" s="8" t="str">
        <f t="shared" ref="A132:A195" si="32">IF(OR(C132&lt;&gt;"",D132&lt;&gt;"",E132&lt;&gt;"",G132&lt;&gt;"",,H132&lt;&gt;"",I132&lt;&gt;""),"Show","Hide")</f>
        <v>Hide</v>
      </c>
      <c r="B132" s="27">
        <v>129</v>
      </c>
      <c r="C132" s="28"/>
      <c r="D132" s="28"/>
      <c r="E132" s="29"/>
      <c r="F132" s="83"/>
      <c r="G132" s="30"/>
      <c r="H132" s="63"/>
      <c r="I132" s="64"/>
      <c r="J132" s="34" t="str">
        <f t="shared" si="23"/>
        <v/>
      </c>
      <c r="K132" s="31" t="str">
        <f t="shared" si="24"/>
        <v/>
      </c>
      <c r="L132" s="32" t="str">
        <f t="shared" ref="L132:L195" si="33">IF(K132="","",G132*I132/1754.5)</f>
        <v/>
      </c>
      <c r="M132" s="24" t="str">
        <f t="shared" si="25"/>
        <v/>
      </c>
      <c r="N132" s="24" t="str">
        <f t="shared" si="26"/>
        <v/>
      </c>
      <c r="O132" s="78" t="str">
        <f t="shared" ref="O132:O195" si="34">IFERROR((IF(D132="Educator (Non-RECE)","Ineligible",IF(D132="Supervisor (Non-RECE)","Ineligible",IF(D132="Associate Supervisor (Non-RECE)","Ineligible",IF(AND(D132="Educator (RECE)",E132+K132&lt;27),"Eligible",IF(AND(D132="Supervisor (RECE)",E132+K132&lt;30),"Eligible",IF(AND(D132="Associate Supervisor (RECE)",E132+K132&lt;30),"Eligible","Ineligible"))))))),"")</f>
        <v/>
      </c>
      <c r="P132" s="24" t="str">
        <f t="shared" ref="P132:P195" si="35">IF(OR(O132="Ineligible",O132=""),"",IF(D132="Educator (RECE)",MIN(3,27-(E132+K132)),IF(D132="Supervisor (RECE)",MIN(3,30-(E132+K132)),IF(D132="Before/After School Supervisor (RECE)",MIN(3,30-(E132+K132)),IF(D132="Associate Supervisor (RECE)",MIN(3,30-(E132+K132)),IF(D132="Home Visitor (RECE)",MIN(3,30-(E132+K132))))))))</f>
        <v/>
      </c>
      <c r="Q132" s="25" t="str">
        <f t="shared" ref="Q132:Q195" si="36">IF(P132="","",G132*I132/1754.5)</f>
        <v/>
      </c>
      <c r="R132" s="24" t="str">
        <f t="shared" si="27"/>
        <v/>
      </c>
      <c r="S132" s="24" t="str">
        <f t="shared" si="28"/>
        <v/>
      </c>
      <c r="T132" s="66" t="str">
        <f t="shared" si="29"/>
        <v/>
      </c>
      <c r="U132" s="24" t="str">
        <f t="shared" si="30"/>
        <v/>
      </c>
      <c r="V132" s="25" t="str">
        <f t="shared" ref="V132:V195" si="37">IF(U132="","",G132*I132/1754.5)</f>
        <v/>
      </c>
      <c r="W132" s="24" t="str">
        <f t="shared" ref="W132:W195" si="38">IF(V132="","",G132*U132)</f>
        <v/>
      </c>
      <c r="X132" s="24" t="str">
        <f t="shared" si="31"/>
        <v/>
      </c>
    </row>
    <row r="133" spans="1:24" ht="17.25" customHeight="1" x14ac:dyDescent="0.2">
      <c r="A133" s="8" t="str">
        <f t="shared" si="32"/>
        <v>Hide</v>
      </c>
      <c r="B133" s="27">
        <v>130</v>
      </c>
      <c r="C133" s="28"/>
      <c r="D133" s="28"/>
      <c r="E133" s="29"/>
      <c r="F133" s="83"/>
      <c r="G133" s="30"/>
      <c r="H133" s="63"/>
      <c r="I133" s="64"/>
      <c r="J133" s="34" t="str">
        <f t="shared" ref="J133:J196" si="39">IF(D133="","",IF(I133=0,"Ineligible",IF(D133="Cook","Ineligible",IF(D133="Administrator","Ineligible",IF(D133="Custodial Staff","Ineligible",IF(D133="Manager/Director","Ineligible",IF(D133="Co-op Volunteer","Ineligible",IF(E133="","",IF(AND(I133&lt;0.25,I133&gt;0),"Ineligible",IF(E133&lt;30.81,"Full",IF(E133&gt;32.81,"Ineligible","Partial")))))))))))</f>
        <v/>
      </c>
      <c r="K133" s="31" t="str">
        <f t="shared" ref="K133:K196" si="40">IF(OR(J133="Full",J133="Partial"),IF(OR(E133=0),"",IF(E133&gt;32.81,0,MIN(2,(32.81-E133)))),"")</f>
        <v/>
      </c>
      <c r="L133" s="32" t="str">
        <f t="shared" si="33"/>
        <v/>
      </c>
      <c r="M133" s="24" t="str">
        <f t="shared" ref="M133:M196" si="41">IF(L133="","",G133*K133*I133)</f>
        <v/>
      </c>
      <c r="N133" s="24" t="str">
        <f t="shared" ref="N133:N196" si="42">IFERROR(IF(OR(G133="",K133=""),"",M133*IF(F133&gt;0.175,0.175,F133)),"")</f>
        <v/>
      </c>
      <c r="O133" s="78" t="str">
        <f t="shared" si="34"/>
        <v/>
      </c>
      <c r="P133" s="24" t="str">
        <f t="shared" si="35"/>
        <v/>
      </c>
      <c r="Q133" s="25" t="str">
        <f t="shared" si="36"/>
        <v/>
      </c>
      <c r="R133" s="24" t="str">
        <f t="shared" ref="R133:R196" si="43">IF(Q133="","",G133*P133)</f>
        <v/>
      </c>
      <c r="S133" s="24" t="str">
        <f t="shared" ref="S133:S196" si="44">IFERROR(IF(OR(P133="",Q133=""),"",R133*IF(F133&gt;0.175,0.175,F133)),"")</f>
        <v/>
      </c>
      <c r="T133" s="66" t="str">
        <f t="shared" ref="T133:T196" si="45">IF(D133="Cook","Ineligible",IF(D133="Administrator","Ineligible",IF(D133="Custodial Staff","Ineligible",IF(D133="Manager/Director","Ineligible",IF(D133="Co-op Volunteer","Ineligible",IF(D133="Educator (Non-RECE)","Ineligible",IF(D133="Supervisor (Non-RECE)","Ineligible",IF(D133="Home Visitor (Non-RECE)","Ineligible",IF(D133="Associate Supervisor (Non-RECE)","Ineligible",IF(D133="Before/After School Supervisor (Non-RECE)","Ineligible",IF(D133="Other","Ineligible",IF(E133="","",IF(J133="Ineligible","Ineligible",IF(AND(D133="Educator (RECE)",SUM(E133,K133,P133)&lt;24.86),"Eligible",IF(AND(D133="Supervisor (RECE)",SUM(E133,K133,P133)&lt;25.86),"Eligible",IF(AND(D133="home visitor (RECE)",SUM(E133,K133,P133)&lt;25.86),"Eligible",IF(AND(D133="Before/After School Supervisor (RECE)",SUM(E133,K133,P133)&lt;25.86),"Eligible",IF(AND(D133="Associate Supervisor (RECE)",SUM(E133,K133,P133)&lt;25.86),"Eligible",IF(SUM(E133,K133,P133)&gt;=24.86,"Ineligible")))))))))))))))))))</f>
        <v/>
      </c>
      <c r="U133" s="24" t="str">
        <f t="shared" ref="U133:U196" si="46">IF(OR(T133="Ineligible",T133=""),"",IF(D133="Educator (RECE)",(24.86-(E133+K133+P133)),IF(D133="Supervisor (RECE)",(25.86-(E133+K133+P133)),IF(D133="Before/After School Supervisor (RECE)",(25.86-(E133+K133+P133)),IF(D133="Associate Supervisor (RECE)",(25.86-(E133+K133+P133)),IF(D133="Home Visitor (RECE)",(25.86-(E133+K133+P133))))))))</f>
        <v/>
      </c>
      <c r="V133" s="25" t="str">
        <f t="shared" si="37"/>
        <v/>
      </c>
      <c r="W133" s="24" t="str">
        <f t="shared" si="38"/>
        <v/>
      </c>
      <c r="X133" s="24" t="str">
        <f t="shared" ref="X133:X196" si="47">IFERROR(IF(OR(U133="",V133=""),"",W133*IF(F133&gt;0.175,0.175,F133)),"")</f>
        <v/>
      </c>
    </row>
    <row r="134" spans="1:24" ht="17.25" customHeight="1" x14ac:dyDescent="0.2">
      <c r="A134" s="8" t="str">
        <f t="shared" si="32"/>
        <v>Hide</v>
      </c>
      <c r="B134" s="27">
        <v>131</v>
      </c>
      <c r="C134" s="28"/>
      <c r="D134" s="28"/>
      <c r="E134" s="29"/>
      <c r="F134" s="83"/>
      <c r="G134" s="30"/>
      <c r="H134" s="63"/>
      <c r="I134" s="64"/>
      <c r="J134" s="34" t="str">
        <f t="shared" si="39"/>
        <v/>
      </c>
      <c r="K134" s="31" t="str">
        <f t="shared" si="40"/>
        <v/>
      </c>
      <c r="L134" s="32" t="str">
        <f t="shared" si="33"/>
        <v/>
      </c>
      <c r="M134" s="24" t="str">
        <f t="shared" si="41"/>
        <v/>
      </c>
      <c r="N134" s="24" t="str">
        <f t="shared" si="42"/>
        <v/>
      </c>
      <c r="O134" s="78" t="str">
        <f t="shared" si="34"/>
        <v/>
      </c>
      <c r="P134" s="24" t="str">
        <f t="shared" si="35"/>
        <v/>
      </c>
      <c r="Q134" s="25" t="str">
        <f t="shared" si="36"/>
        <v/>
      </c>
      <c r="R134" s="24" t="str">
        <f t="shared" si="43"/>
        <v/>
      </c>
      <c r="S134" s="24" t="str">
        <f t="shared" si="44"/>
        <v/>
      </c>
      <c r="T134" s="66" t="str">
        <f t="shared" si="45"/>
        <v/>
      </c>
      <c r="U134" s="24" t="str">
        <f t="shared" si="46"/>
        <v/>
      </c>
      <c r="V134" s="25" t="str">
        <f t="shared" si="37"/>
        <v/>
      </c>
      <c r="W134" s="24" t="str">
        <f t="shared" si="38"/>
        <v/>
      </c>
      <c r="X134" s="24" t="str">
        <f t="shared" si="47"/>
        <v/>
      </c>
    </row>
    <row r="135" spans="1:24" ht="17.25" customHeight="1" x14ac:dyDescent="0.2">
      <c r="A135" s="8" t="str">
        <f t="shared" si="32"/>
        <v>Hide</v>
      </c>
      <c r="B135" s="27">
        <v>132</v>
      </c>
      <c r="C135" s="28"/>
      <c r="D135" s="28"/>
      <c r="E135" s="29"/>
      <c r="F135" s="83"/>
      <c r="G135" s="30"/>
      <c r="H135" s="63"/>
      <c r="I135" s="64"/>
      <c r="J135" s="34" t="str">
        <f t="shared" si="39"/>
        <v/>
      </c>
      <c r="K135" s="31" t="str">
        <f t="shared" si="40"/>
        <v/>
      </c>
      <c r="L135" s="32" t="str">
        <f t="shared" si="33"/>
        <v/>
      </c>
      <c r="M135" s="24" t="str">
        <f t="shared" si="41"/>
        <v/>
      </c>
      <c r="N135" s="24" t="str">
        <f t="shared" si="42"/>
        <v/>
      </c>
      <c r="O135" s="78" t="str">
        <f t="shared" si="34"/>
        <v/>
      </c>
      <c r="P135" s="24" t="str">
        <f t="shared" si="35"/>
        <v/>
      </c>
      <c r="Q135" s="25" t="str">
        <f t="shared" si="36"/>
        <v/>
      </c>
      <c r="R135" s="24" t="str">
        <f t="shared" si="43"/>
        <v/>
      </c>
      <c r="S135" s="24" t="str">
        <f t="shared" si="44"/>
        <v/>
      </c>
      <c r="T135" s="66" t="str">
        <f t="shared" si="45"/>
        <v/>
      </c>
      <c r="U135" s="24" t="str">
        <f t="shared" si="46"/>
        <v/>
      </c>
      <c r="V135" s="25" t="str">
        <f t="shared" si="37"/>
        <v/>
      </c>
      <c r="W135" s="24" t="str">
        <f t="shared" si="38"/>
        <v/>
      </c>
      <c r="X135" s="24" t="str">
        <f t="shared" si="47"/>
        <v/>
      </c>
    </row>
    <row r="136" spans="1:24" ht="17.25" customHeight="1" x14ac:dyDescent="0.2">
      <c r="A136" s="8" t="str">
        <f t="shared" si="32"/>
        <v>Hide</v>
      </c>
      <c r="B136" s="27">
        <v>133</v>
      </c>
      <c r="C136" s="28"/>
      <c r="D136" s="28"/>
      <c r="E136" s="29"/>
      <c r="F136" s="83"/>
      <c r="G136" s="30"/>
      <c r="H136" s="63"/>
      <c r="I136" s="64"/>
      <c r="J136" s="34" t="str">
        <f t="shared" si="39"/>
        <v/>
      </c>
      <c r="K136" s="31" t="str">
        <f t="shared" si="40"/>
        <v/>
      </c>
      <c r="L136" s="32" t="str">
        <f t="shared" si="33"/>
        <v/>
      </c>
      <c r="M136" s="24" t="str">
        <f t="shared" si="41"/>
        <v/>
      </c>
      <c r="N136" s="24" t="str">
        <f t="shared" si="42"/>
        <v/>
      </c>
      <c r="O136" s="78" t="str">
        <f t="shared" si="34"/>
        <v/>
      </c>
      <c r="P136" s="24" t="str">
        <f t="shared" si="35"/>
        <v/>
      </c>
      <c r="Q136" s="25" t="str">
        <f t="shared" si="36"/>
        <v/>
      </c>
      <c r="R136" s="24" t="str">
        <f t="shared" si="43"/>
        <v/>
      </c>
      <c r="S136" s="24" t="str">
        <f t="shared" si="44"/>
        <v/>
      </c>
      <c r="T136" s="66" t="str">
        <f t="shared" si="45"/>
        <v/>
      </c>
      <c r="U136" s="24" t="str">
        <f t="shared" si="46"/>
        <v/>
      </c>
      <c r="V136" s="25" t="str">
        <f t="shared" si="37"/>
        <v/>
      </c>
      <c r="W136" s="24" t="str">
        <f t="shared" si="38"/>
        <v/>
      </c>
      <c r="X136" s="24" t="str">
        <f t="shared" si="47"/>
        <v/>
      </c>
    </row>
    <row r="137" spans="1:24" ht="17.25" customHeight="1" x14ac:dyDescent="0.2">
      <c r="A137" s="8" t="str">
        <f t="shared" si="32"/>
        <v>Hide</v>
      </c>
      <c r="B137" s="27">
        <v>134</v>
      </c>
      <c r="C137" s="28"/>
      <c r="D137" s="28"/>
      <c r="E137" s="29"/>
      <c r="F137" s="83"/>
      <c r="G137" s="30"/>
      <c r="H137" s="63"/>
      <c r="I137" s="64"/>
      <c r="J137" s="34" t="str">
        <f t="shared" si="39"/>
        <v/>
      </c>
      <c r="K137" s="31" t="str">
        <f t="shared" si="40"/>
        <v/>
      </c>
      <c r="L137" s="32" t="str">
        <f t="shared" si="33"/>
        <v/>
      </c>
      <c r="M137" s="24" t="str">
        <f t="shared" si="41"/>
        <v/>
      </c>
      <c r="N137" s="24" t="str">
        <f t="shared" si="42"/>
        <v/>
      </c>
      <c r="O137" s="78" t="str">
        <f t="shared" si="34"/>
        <v/>
      </c>
      <c r="P137" s="24" t="str">
        <f t="shared" si="35"/>
        <v/>
      </c>
      <c r="Q137" s="25" t="str">
        <f t="shared" si="36"/>
        <v/>
      </c>
      <c r="R137" s="24" t="str">
        <f t="shared" si="43"/>
        <v/>
      </c>
      <c r="S137" s="24" t="str">
        <f t="shared" si="44"/>
        <v/>
      </c>
      <c r="T137" s="66" t="str">
        <f t="shared" si="45"/>
        <v/>
      </c>
      <c r="U137" s="24" t="str">
        <f t="shared" si="46"/>
        <v/>
      </c>
      <c r="V137" s="25" t="str">
        <f t="shared" si="37"/>
        <v/>
      </c>
      <c r="W137" s="24" t="str">
        <f t="shared" si="38"/>
        <v/>
      </c>
      <c r="X137" s="24" t="str">
        <f t="shared" si="47"/>
        <v/>
      </c>
    </row>
    <row r="138" spans="1:24" ht="17.25" customHeight="1" x14ac:dyDescent="0.2">
      <c r="A138" s="8" t="str">
        <f t="shared" si="32"/>
        <v>Hide</v>
      </c>
      <c r="B138" s="27">
        <v>135</v>
      </c>
      <c r="C138" s="28"/>
      <c r="D138" s="28"/>
      <c r="E138" s="29"/>
      <c r="F138" s="83"/>
      <c r="G138" s="30"/>
      <c r="H138" s="63"/>
      <c r="I138" s="64"/>
      <c r="J138" s="34" t="str">
        <f t="shared" si="39"/>
        <v/>
      </c>
      <c r="K138" s="31" t="str">
        <f t="shared" si="40"/>
        <v/>
      </c>
      <c r="L138" s="32" t="str">
        <f t="shared" si="33"/>
        <v/>
      </c>
      <c r="M138" s="24" t="str">
        <f t="shared" si="41"/>
        <v/>
      </c>
      <c r="N138" s="24" t="str">
        <f t="shared" si="42"/>
        <v/>
      </c>
      <c r="O138" s="78" t="str">
        <f t="shared" si="34"/>
        <v/>
      </c>
      <c r="P138" s="24" t="str">
        <f t="shared" si="35"/>
        <v/>
      </c>
      <c r="Q138" s="25" t="str">
        <f t="shared" si="36"/>
        <v/>
      </c>
      <c r="R138" s="24" t="str">
        <f t="shared" si="43"/>
        <v/>
      </c>
      <c r="S138" s="24" t="str">
        <f t="shared" si="44"/>
        <v/>
      </c>
      <c r="T138" s="66" t="str">
        <f t="shared" si="45"/>
        <v/>
      </c>
      <c r="U138" s="24" t="str">
        <f t="shared" si="46"/>
        <v/>
      </c>
      <c r="V138" s="25" t="str">
        <f t="shared" si="37"/>
        <v/>
      </c>
      <c r="W138" s="24" t="str">
        <f t="shared" si="38"/>
        <v/>
      </c>
      <c r="X138" s="24" t="str">
        <f t="shared" si="47"/>
        <v/>
      </c>
    </row>
    <row r="139" spans="1:24" ht="17.25" customHeight="1" x14ac:dyDescent="0.2">
      <c r="A139" s="8" t="str">
        <f t="shared" si="32"/>
        <v>Hide</v>
      </c>
      <c r="B139" s="27">
        <v>136</v>
      </c>
      <c r="C139" s="28"/>
      <c r="D139" s="28"/>
      <c r="E139" s="29"/>
      <c r="F139" s="83"/>
      <c r="G139" s="30"/>
      <c r="H139" s="63"/>
      <c r="I139" s="64"/>
      <c r="J139" s="34" t="str">
        <f t="shared" si="39"/>
        <v/>
      </c>
      <c r="K139" s="31" t="str">
        <f t="shared" si="40"/>
        <v/>
      </c>
      <c r="L139" s="32" t="str">
        <f t="shared" si="33"/>
        <v/>
      </c>
      <c r="M139" s="24" t="str">
        <f t="shared" si="41"/>
        <v/>
      </c>
      <c r="N139" s="24" t="str">
        <f t="shared" si="42"/>
        <v/>
      </c>
      <c r="O139" s="78" t="str">
        <f t="shared" si="34"/>
        <v/>
      </c>
      <c r="P139" s="24" t="str">
        <f t="shared" si="35"/>
        <v/>
      </c>
      <c r="Q139" s="25" t="str">
        <f t="shared" si="36"/>
        <v/>
      </c>
      <c r="R139" s="24" t="str">
        <f t="shared" si="43"/>
        <v/>
      </c>
      <c r="S139" s="24" t="str">
        <f t="shared" si="44"/>
        <v/>
      </c>
      <c r="T139" s="66" t="str">
        <f t="shared" si="45"/>
        <v/>
      </c>
      <c r="U139" s="24" t="str">
        <f t="shared" si="46"/>
        <v/>
      </c>
      <c r="V139" s="25" t="str">
        <f t="shared" si="37"/>
        <v/>
      </c>
      <c r="W139" s="24" t="str">
        <f t="shared" si="38"/>
        <v/>
      </c>
      <c r="X139" s="24" t="str">
        <f t="shared" si="47"/>
        <v/>
      </c>
    </row>
    <row r="140" spans="1:24" ht="17.25" customHeight="1" x14ac:dyDescent="0.2">
      <c r="A140" s="8" t="str">
        <f t="shared" si="32"/>
        <v>Hide</v>
      </c>
      <c r="B140" s="27">
        <v>137</v>
      </c>
      <c r="C140" s="28"/>
      <c r="D140" s="28"/>
      <c r="E140" s="29"/>
      <c r="F140" s="83"/>
      <c r="G140" s="30"/>
      <c r="H140" s="63"/>
      <c r="I140" s="64"/>
      <c r="J140" s="34" t="str">
        <f t="shared" si="39"/>
        <v/>
      </c>
      <c r="K140" s="31" t="str">
        <f t="shared" si="40"/>
        <v/>
      </c>
      <c r="L140" s="32" t="str">
        <f t="shared" si="33"/>
        <v/>
      </c>
      <c r="M140" s="24" t="str">
        <f t="shared" si="41"/>
        <v/>
      </c>
      <c r="N140" s="24" t="str">
        <f t="shared" si="42"/>
        <v/>
      </c>
      <c r="O140" s="78" t="str">
        <f t="shared" si="34"/>
        <v/>
      </c>
      <c r="P140" s="24" t="str">
        <f t="shared" si="35"/>
        <v/>
      </c>
      <c r="Q140" s="25" t="str">
        <f t="shared" si="36"/>
        <v/>
      </c>
      <c r="R140" s="24" t="str">
        <f t="shared" si="43"/>
        <v/>
      </c>
      <c r="S140" s="24" t="str">
        <f t="shared" si="44"/>
        <v/>
      </c>
      <c r="T140" s="66" t="str">
        <f t="shared" si="45"/>
        <v/>
      </c>
      <c r="U140" s="24" t="str">
        <f t="shared" si="46"/>
        <v/>
      </c>
      <c r="V140" s="25" t="str">
        <f t="shared" si="37"/>
        <v/>
      </c>
      <c r="W140" s="24" t="str">
        <f t="shared" si="38"/>
        <v/>
      </c>
      <c r="X140" s="24" t="str">
        <f t="shared" si="47"/>
        <v/>
      </c>
    </row>
    <row r="141" spans="1:24" ht="17.25" customHeight="1" x14ac:dyDescent="0.2">
      <c r="A141" s="8" t="str">
        <f t="shared" si="32"/>
        <v>Hide</v>
      </c>
      <c r="B141" s="27">
        <v>138</v>
      </c>
      <c r="C141" s="28"/>
      <c r="D141" s="28"/>
      <c r="E141" s="29"/>
      <c r="F141" s="83"/>
      <c r="G141" s="30"/>
      <c r="H141" s="63"/>
      <c r="I141" s="64"/>
      <c r="J141" s="34" t="str">
        <f t="shared" si="39"/>
        <v/>
      </c>
      <c r="K141" s="31" t="str">
        <f t="shared" si="40"/>
        <v/>
      </c>
      <c r="L141" s="32" t="str">
        <f t="shared" si="33"/>
        <v/>
      </c>
      <c r="M141" s="24" t="str">
        <f t="shared" si="41"/>
        <v/>
      </c>
      <c r="N141" s="24" t="str">
        <f t="shared" si="42"/>
        <v/>
      </c>
      <c r="O141" s="78" t="str">
        <f t="shared" si="34"/>
        <v/>
      </c>
      <c r="P141" s="24" t="str">
        <f t="shared" si="35"/>
        <v/>
      </c>
      <c r="Q141" s="25" t="str">
        <f t="shared" si="36"/>
        <v/>
      </c>
      <c r="R141" s="24" t="str">
        <f t="shared" si="43"/>
        <v/>
      </c>
      <c r="S141" s="24" t="str">
        <f t="shared" si="44"/>
        <v/>
      </c>
      <c r="T141" s="66" t="str">
        <f t="shared" si="45"/>
        <v/>
      </c>
      <c r="U141" s="24" t="str">
        <f t="shared" si="46"/>
        <v/>
      </c>
      <c r="V141" s="25" t="str">
        <f t="shared" si="37"/>
        <v/>
      </c>
      <c r="W141" s="24" t="str">
        <f t="shared" si="38"/>
        <v/>
      </c>
      <c r="X141" s="24" t="str">
        <f t="shared" si="47"/>
        <v/>
      </c>
    </row>
    <row r="142" spans="1:24" ht="17.25" customHeight="1" x14ac:dyDescent="0.2">
      <c r="A142" s="8" t="str">
        <f t="shared" si="32"/>
        <v>Hide</v>
      </c>
      <c r="B142" s="27">
        <v>139</v>
      </c>
      <c r="C142" s="28"/>
      <c r="D142" s="28"/>
      <c r="E142" s="29"/>
      <c r="F142" s="83"/>
      <c r="G142" s="30"/>
      <c r="H142" s="63"/>
      <c r="I142" s="64"/>
      <c r="J142" s="34" t="str">
        <f t="shared" si="39"/>
        <v/>
      </c>
      <c r="K142" s="31" t="str">
        <f t="shared" si="40"/>
        <v/>
      </c>
      <c r="L142" s="32" t="str">
        <f t="shared" si="33"/>
        <v/>
      </c>
      <c r="M142" s="24" t="str">
        <f t="shared" si="41"/>
        <v/>
      </c>
      <c r="N142" s="24" t="str">
        <f t="shared" si="42"/>
        <v/>
      </c>
      <c r="O142" s="78" t="str">
        <f t="shared" si="34"/>
        <v/>
      </c>
      <c r="P142" s="24" t="str">
        <f t="shared" si="35"/>
        <v/>
      </c>
      <c r="Q142" s="25" t="str">
        <f t="shared" si="36"/>
        <v/>
      </c>
      <c r="R142" s="24" t="str">
        <f t="shared" si="43"/>
        <v/>
      </c>
      <c r="S142" s="24" t="str">
        <f t="shared" si="44"/>
        <v/>
      </c>
      <c r="T142" s="66" t="str">
        <f t="shared" si="45"/>
        <v/>
      </c>
      <c r="U142" s="24" t="str">
        <f t="shared" si="46"/>
        <v/>
      </c>
      <c r="V142" s="25" t="str">
        <f t="shared" si="37"/>
        <v/>
      </c>
      <c r="W142" s="24" t="str">
        <f t="shared" si="38"/>
        <v/>
      </c>
      <c r="X142" s="24" t="str">
        <f t="shared" si="47"/>
        <v/>
      </c>
    </row>
    <row r="143" spans="1:24" ht="17.25" customHeight="1" x14ac:dyDescent="0.2">
      <c r="A143" s="8" t="str">
        <f t="shared" si="32"/>
        <v>Hide</v>
      </c>
      <c r="B143" s="27">
        <v>140</v>
      </c>
      <c r="C143" s="28"/>
      <c r="D143" s="28"/>
      <c r="E143" s="29"/>
      <c r="F143" s="83"/>
      <c r="G143" s="30"/>
      <c r="H143" s="63"/>
      <c r="I143" s="64"/>
      <c r="J143" s="34" t="str">
        <f t="shared" si="39"/>
        <v/>
      </c>
      <c r="K143" s="31" t="str">
        <f t="shared" si="40"/>
        <v/>
      </c>
      <c r="L143" s="32" t="str">
        <f t="shared" si="33"/>
        <v/>
      </c>
      <c r="M143" s="24" t="str">
        <f t="shared" si="41"/>
        <v/>
      </c>
      <c r="N143" s="24" t="str">
        <f t="shared" si="42"/>
        <v/>
      </c>
      <c r="O143" s="78" t="str">
        <f t="shared" si="34"/>
        <v/>
      </c>
      <c r="P143" s="24" t="str">
        <f t="shared" si="35"/>
        <v/>
      </c>
      <c r="Q143" s="25" t="str">
        <f t="shared" si="36"/>
        <v/>
      </c>
      <c r="R143" s="24" t="str">
        <f t="shared" si="43"/>
        <v/>
      </c>
      <c r="S143" s="24" t="str">
        <f t="shared" si="44"/>
        <v/>
      </c>
      <c r="T143" s="66" t="str">
        <f t="shared" si="45"/>
        <v/>
      </c>
      <c r="U143" s="24" t="str">
        <f t="shared" si="46"/>
        <v/>
      </c>
      <c r="V143" s="25" t="str">
        <f t="shared" si="37"/>
        <v/>
      </c>
      <c r="W143" s="24" t="str">
        <f t="shared" si="38"/>
        <v/>
      </c>
      <c r="X143" s="24" t="str">
        <f t="shared" si="47"/>
        <v/>
      </c>
    </row>
    <row r="144" spans="1:24" ht="17.25" customHeight="1" x14ac:dyDescent="0.2">
      <c r="A144" s="8" t="str">
        <f t="shared" si="32"/>
        <v>Hide</v>
      </c>
      <c r="B144" s="27">
        <v>141</v>
      </c>
      <c r="C144" s="28"/>
      <c r="D144" s="28"/>
      <c r="E144" s="29"/>
      <c r="F144" s="83"/>
      <c r="G144" s="30"/>
      <c r="H144" s="63"/>
      <c r="I144" s="64"/>
      <c r="J144" s="34" t="str">
        <f t="shared" si="39"/>
        <v/>
      </c>
      <c r="K144" s="31" t="str">
        <f t="shared" si="40"/>
        <v/>
      </c>
      <c r="L144" s="32" t="str">
        <f t="shared" si="33"/>
        <v/>
      </c>
      <c r="M144" s="24" t="str">
        <f t="shared" si="41"/>
        <v/>
      </c>
      <c r="N144" s="24" t="str">
        <f t="shared" si="42"/>
        <v/>
      </c>
      <c r="O144" s="78" t="str">
        <f t="shared" si="34"/>
        <v/>
      </c>
      <c r="P144" s="24" t="str">
        <f t="shared" si="35"/>
        <v/>
      </c>
      <c r="Q144" s="25" t="str">
        <f t="shared" si="36"/>
        <v/>
      </c>
      <c r="R144" s="24" t="str">
        <f t="shared" si="43"/>
        <v/>
      </c>
      <c r="S144" s="24" t="str">
        <f t="shared" si="44"/>
        <v/>
      </c>
      <c r="T144" s="66" t="str">
        <f t="shared" si="45"/>
        <v/>
      </c>
      <c r="U144" s="24" t="str">
        <f t="shared" si="46"/>
        <v/>
      </c>
      <c r="V144" s="25" t="str">
        <f t="shared" si="37"/>
        <v/>
      </c>
      <c r="W144" s="24" t="str">
        <f t="shared" si="38"/>
        <v/>
      </c>
      <c r="X144" s="24" t="str">
        <f t="shared" si="47"/>
        <v/>
      </c>
    </row>
    <row r="145" spans="1:24" ht="17.25" customHeight="1" x14ac:dyDescent="0.2">
      <c r="A145" s="8" t="str">
        <f t="shared" si="32"/>
        <v>Hide</v>
      </c>
      <c r="B145" s="27">
        <v>142</v>
      </c>
      <c r="C145" s="28"/>
      <c r="D145" s="28"/>
      <c r="E145" s="29"/>
      <c r="F145" s="83"/>
      <c r="G145" s="30"/>
      <c r="H145" s="63"/>
      <c r="I145" s="64"/>
      <c r="J145" s="34" t="str">
        <f t="shared" si="39"/>
        <v/>
      </c>
      <c r="K145" s="31" t="str">
        <f t="shared" si="40"/>
        <v/>
      </c>
      <c r="L145" s="32" t="str">
        <f t="shared" si="33"/>
        <v/>
      </c>
      <c r="M145" s="24" t="str">
        <f t="shared" si="41"/>
        <v/>
      </c>
      <c r="N145" s="24" t="str">
        <f t="shared" si="42"/>
        <v/>
      </c>
      <c r="O145" s="78" t="str">
        <f t="shared" si="34"/>
        <v/>
      </c>
      <c r="P145" s="24" t="str">
        <f t="shared" si="35"/>
        <v/>
      </c>
      <c r="Q145" s="25" t="str">
        <f t="shared" si="36"/>
        <v/>
      </c>
      <c r="R145" s="24" t="str">
        <f t="shared" si="43"/>
        <v/>
      </c>
      <c r="S145" s="24" t="str">
        <f t="shared" si="44"/>
        <v/>
      </c>
      <c r="T145" s="66" t="str">
        <f t="shared" si="45"/>
        <v/>
      </c>
      <c r="U145" s="24" t="str">
        <f t="shared" si="46"/>
        <v/>
      </c>
      <c r="V145" s="25" t="str">
        <f t="shared" si="37"/>
        <v/>
      </c>
      <c r="W145" s="24" t="str">
        <f t="shared" si="38"/>
        <v/>
      </c>
      <c r="X145" s="24" t="str">
        <f t="shared" si="47"/>
        <v/>
      </c>
    </row>
    <row r="146" spans="1:24" ht="17.25" customHeight="1" x14ac:dyDescent="0.2">
      <c r="A146" s="8" t="str">
        <f t="shared" si="32"/>
        <v>Hide</v>
      </c>
      <c r="B146" s="27">
        <v>143</v>
      </c>
      <c r="C146" s="28"/>
      <c r="D146" s="28"/>
      <c r="E146" s="29"/>
      <c r="F146" s="83"/>
      <c r="G146" s="30"/>
      <c r="H146" s="63"/>
      <c r="I146" s="64"/>
      <c r="J146" s="34" t="str">
        <f t="shared" si="39"/>
        <v/>
      </c>
      <c r="K146" s="31" t="str">
        <f t="shared" si="40"/>
        <v/>
      </c>
      <c r="L146" s="32" t="str">
        <f t="shared" si="33"/>
        <v/>
      </c>
      <c r="M146" s="24" t="str">
        <f t="shared" si="41"/>
        <v/>
      </c>
      <c r="N146" s="24" t="str">
        <f t="shared" si="42"/>
        <v/>
      </c>
      <c r="O146" s="78" t="str">
        <f t="shared" si="34"/>
        <v/>
      </c>
      <c r="P146" s="24" t="str">
        <f t="shared" si="35"/>
        <v/>
      </c>
      <c r="Q146" s="25" t="str">
        <f t="shared" si="36"/>
        <v/>
      </c>
      <c r="R146" s="24" t="str">
        <f t="shared" si="43"/>
        <v/>
      </c>
      <c r="S146" s="24" t="str">
        <f t="shared" si="44"/>
        <v/>
      </c>
      <c r="T146" s="66" t="str">
        <f t="shared" si="45"/>
        <v/>
      </c>
      <c r="U146" s="24" t="str">
        <f t="shared" si="46"/>
        <v/>
      </c>
      <c r="V146" s="25" t="str">
        <f t="shared" si="37"/>
        <v/>
      </c>
      <c r="W146" s="24" t="str">
        <f t="shared" si="38"/>
        <v/>
      </c>
      <c r="X146" s="24" t="str">
        <f t="shared" si="47"/>
        <v/>
      </c>
    </row>
    <row r="147" spans="1:24" ht="17.25" customHeight="1" x14ac:dyDescent="0.2">
      <c r="A147" s="8" t="str">
        <f t="shared" si="32"/>
        <v>Hide</v>
      </c>
      <c r="B147" s="27">
        <v>144</v>
      </c>
      <c r="C147" s="28"/>
      <c r="D147" s="28"/>
      <c r="E147" s="29"/>
      <c r="F147" s="83"/>
      <c r="G147" s="30"/>
      <c r="H147" s="63"/>
      <c r="I147" s="64"/>
      <c r="J147" s="34" t="str">
        <f t="shared" si="39"/>
        <v/>
      </c>
      <c r="K147" s="31" t="str">
        <f t="shared" si="40"/>
        <v/>
      </c>
      <c r="L147" s="32" t="str">
        <f t="shared" si="33"/>
        <v/>
      </c>
      <c r="M147" s="24" t="str">
        <f t="shared" si="41"/>
        <v/>
      </c>
      <c r="N147" s="24" t="str">
        <f t="shared" si="42"/>
        <v/>
      </c>
      <c r="O147" s="78" t="str">
        <f t="shared" si="34"/>
        <v/>
      </c>
      <c r="P147" s="24" t="str">
        <f t="shared" si="35"/>
        <v/>
      </c>
      <c r="Q147" s="25" t="str">
        <f t="shared" si="36"/>
        <v/>
      </c>
      <c r="R147" s="24" t="str">
        <f t="shared" si="43"/>
        <v/>
      </c>
      <c r="S147" s="24" t="str">
        <f t="shared" si="44"/>
        <v/>
      </c>
      <c r="T147" s="66" t="str">
        <f t="shared" si="45"/>
        <v/>
      </c>
      <c r="U147" s="24" t="str">
        <f t="shared" si="46"/>
        <v/>
      </c>
      <c r="V147" s="25" t="str">
        <f t="shared" si="37"/>
        <v/>
      </c>
      <c r="W147" s="24" t="str">
        <f t="shared" si="38"/>
        <v/>
      </c>
      <c r="X147" s="24" t="str">
        <f t="shared" si="47"/>
        <v/>
      </c>
    </row>
    <row r="148" spans="1:24" ht="17.25" customHeight="1" x14ac:dyDescent="0.2">
      <c r="A148" s="8" t="str">
        <f t="shared" si="32"/>
        <v>Hide</v>
      </c>
      <c r="B148" s="27">
        <v>145</v>
      </c>
      <c r="C148" s="28"/>
      <c r="D148" s="28"/>
      <c r="E148" s="29"/>
      <c r="F148" s="83"/>
      <c r="G148" s="30"/>
      <c r="H148" s="63"/>
      <c r="I148" s="64"/>
      <c r="J148" s="34" t="str">
        <f t="shared" si="39"/>
        <v/>
      </c>
      <c r="K148" s="31" t="str">
        <f t="shared" si="40"/>
        <v/>
      </c>
      <c r="L148" s="32" t="str">
        <f t="shared" si="33"/>
        <v/>
      </c>
      <c r="M148" s="24" t="str">
        <f t="shared" si="41"/>
        <v/>
      </c>
      <c r="N148" s="24" t="str">
        <f t="shared" si="42"/>
        <v/>
      </c>
      <c r="O148" s="78" t="str">
        <f t="shared" si="34"/>
        <v/>
      </c>
      <c r="P148" s="24" t="str">
        <f t="shared" si="35"/>
        <v/>
      </c>
      <c r="Q148" s="25" t="str">
        <f t="shared" si="36"/>
        <v/>
      </c>
      <c r="R148" s="24" t="str">
        <f t="shared" si="43"/>
        <v/>
      </c>
      <c r="S148" s="24" t="str">
        <f t="shared" si="44"/>
        <v/>
      </c>
      <c r="T148" s="66" t="str">
        <f t="shared" si="45"/>
        <v/>
      </c>
      <c r="U148" s="24" t="str">
        <f t="shared" si="46"/>
        <v/>
      </c>
      <c r="V148" s="25" t="str">
        <f t="shared" si="37"/>
        <v/>
      </c>
      <c r="W148" s="24" t="str">
        <f t="shared" si="38"/>
        <v/>
      </c>
      <c r="X148" s="24" t="str">
        <f t="shared" si="47"/>
        <v/>
      </c>
    </row>
    <row r="149" spans="1:24" ht="17.25" customHeight="1" x14ac:dyDescent="0.2">
      <c r="A149" s="8" t="str">
        <f t="shared" si="32"/>
        <v>Hide</v>
      </c>
      <c r="B149" s="27">
        <v>146</v>
      </c>
      <c r="C149" s="28"/>
      <c r="D149" s="28"/>
      <c r="E149" s="29"/>
      <c r="F149" s="83"/>
      <c r="G149" s="30"/>
      <c r="H149" s="63"/>
      <c r="I149" s="64"/>
      <c r="J149" s="34" t="str">
        <f t="shared" si="39"/>
        <v/>
      </c>
      <c r="K149" s="31" t="str">
        <f t="shared" si="40"/>
        <v/>
      </c>
      <c r="L149" s="32" t="str">
        <f t="shared" si="33"/>
        <v/>
      </c>
      <c r="M149" s="24" t="str">
        <f t="shared" si="41"/>
        <v/>
      </c>
      <c r="N149" s="24" t="str">
        <f t="shared" si="42"/>
        <v/>
      </c>
      <c r="O149" s="78" t="str">
        <f t="shared" si="34"/>
        <v/>
      </c>
      <c r="P149" s="24" t="str">
        <f t="shared" si="35"/>
        <v/>
      </c>
      <c r="Q149" s="25" t="str">
        <f t="shared" si="36"/>
        <v/>
      </c>
      <c r="R149" s="24" t="str">
        <f t="shared" si="43"/>
        <v/>
      </c>
      <c r="S149" s="24" t="str">
        <f t="shared" si="44"/>
        <v/>
      </c>
      <c r="T149" s="66" t="str">
        <f t="shared" si="45"/>
        <v/>
      </c>
      <c r="U149" s="24" t="str">
        <f t="shared" si="46"/>
        <v/>
      </c>
      <c r="V149" s="25" t="str">
        <f t="shared" si="37"/>
        <v/>
      </c>
      <c r="W149" s="24" t="str">
        <f t="shared" si="38"/>
        <v/>
      </c>
      <c r="X149" s="24" t="str">
        <f t="shared" si="47"/>
        <v/>
      </c>
    </row>
    <row r="150" spans="1:24" ht="17.25" customHeight="1" x14ac:dyDescent="0.2">
      <c r="A150" s="8" t="str">
        <f t="shared" si="32"/>
        <v>Hide</v>
      </c>
      <c r="B150" s="27">
        <v>147</v>
      </c>
      <c r="C150" s="28"/>
      <c r="D150" s="28"/>
      <c r="E150" s="29"/>
      <c r="F150" s="83"/>
      <c r="G150" s="30"/>
      <c r="H150" s="63"/>
      <c r="I150" s="64"/>
      <c r="J150" s="34" t="str">
        <f t="shared" si="39"/>
        <v/>
      </c>
      <c r="K150" s="31" t="str">
        <f t="shared" si="40"/>
        <v/>
      </c>
      <c r="L150" s="32" t="str">
        <f t="shared" si="33"/>
        <v/>
      </c>
      <c r="M150" s="24" t="str">
        <f t="shared" si="41"/>
        <v/>
      </c>
      <c r="N150" s="24" t="str">
        <f t="shared" si="42"/>
        <v/>
      </c>
      <c r="O150" s="78" t="str">
        <f t="shared" si="34"/>
        <v/>
      </c>
      <c r="P150" s="24" t="str">
        <f t="shared" si="35"/>
        <v/>
      </c>
      <c r="Q150" s="25" t="str">
        <f t="shared" si="36"/>
        <v/>
      </c>
      <c r="R150" s="24" t="str">
        <f t="shared" si="43"/>
        <v/>
      </c>
      <c r="S150" s="24" t="str">
        <f t="shared" si="44"/>
        <v/>
      </c>
      <c r="T150" s="66" t="str">
        <f t="shared" si="45"/>
        <v/>
      </c>
      <c r="U150" s="24" t="str">
        <f t="shared" si="46"/>
        <v/>
      </c>
      <c r="V150" s="25" t="str">
        <f t="shared" si="37"/>
        <v/>
      </c>
      <c r="W150" s="24" t="str">
        <f t="shared" si="38"/>
        <v/>
      </c>
      <c r="X150" s="24" t="str">
        <f t="shared" si="47"/>
        <v/>
      </c>
    </row>
    <row r="151" spans="1:24" ht="17.25" customHeight="1" x14ac:dyDescent="0.2">
      <c r="A151" s="8" t="str">
        <f t="shared" si="32"/>
        <v>Hide</v>
      </c>
      <c r="B151" s="27">
        <v>148</v>
      </c>
      <c r="C151" s="28"/>
      <c r="D151" s="28"/>
      <c r="E151" s="29"/>
      <c r="F151" s="83"/>
      <c r="G151" s="30"/>
      <c r="H151" s="63"/>
      <c r="I151" s="64"/>
      <c r="J151" s="34" t="str">
        <f t="shared" si="39"/>
        <v/>
      </c>
      <c r="K151" s="31" t="str">
        <f t="shared" si="40"/>
        <v/>
      </c>
      <c r="L151" s="32" t="str">
        <f t="shared" si="33"/>
        <v/>
      </c>
      <c r="M151" s="24" t="str">
        <f t="shared" si="41"/>
        <v/>
      </c>
      <c r="N151" s="24" t="str">
        <f t="shared" si="42"/>
        <v/>
      </c>
      <c r="O151" s="78" t="str">
        <f t="shared" si="34"/>
        <v/>
      </c>
      <c r="P151" s="24" t="str">
        <f t="shared" si="35"/>
        <v/>
      </c>
      <c r="Q151" s="25" t="str">
        <f t="shared" si="36"/>
        <v/>
      </c>
      <c r="R151" s="24" t="str">
        <f t="shared" si="43"/>
        <v/>
      </c>
      <c r="S151" s="24" t="str">
        <f t="shared" si="44"/>
        <v/>
      </c>
      <c r="T151" s="66" t="str">
        <f t="shared" si="45"/>
        <v/>
      </c>
      <c r="U151" s="24" t="str">
        <f t="shared" si="46"/>
        <v/>
      </c>
      <c r="V151" s="25" t="str">
        <f t="shared" si="37"/>
        <v/>
      </c>
      <c r="W151" s="24" t="str">
        <f t="shared" si="38"/>
        <v/>
      </c>
      <c r="X151" s="24" t="str">
        <f t="shared" si="47"/>
        <v/>
      </c>
    </row>
    <row r="152" spans="1:24" ht="17.25" customHeight="1" x14ac:dyDescent="0.2">
      <c r="A152" s="8" t="str">
        <f t="shared" si="32"/>
        <v>Hide</v>
      </c>
      <c r="B152" s="27">
        <v>149</v>
      </c>
      <c r="C152" s="28"/>
      <c r="D152" s="28"/>
      <c r="E152" s="29"/>
      <c r="F152" s="83"/>
      <c r="G152" s="30"/>
      <c r="H152" s="63"/>
      <c r="I152" s="64"/>
      <c r="J152" s="34" t="str">
        <f t="shared" si="39"/>
        <v/>
      </c>
      <c r="K152" s="31" t="str">
        <f t="shared" si="40"/>
        <v/>
      </c>
      <c r="L152" s="32" t="str">
        <f t="shared" si="33"/>
        <v/>
      </c>
      <c r="M152" s="24" t="str">
        <f t="shared" si="41"/>
        <v/>
      </c>
      <c r="N152" s="24" t="str">
        <f t="shared" si="42"/>
        <v/>
      </c>
      <c r="O152" s="78" t="str">
        <f t="shared" si="34"/>
        <v/>
      </c>
      <c r="P152" s="24" t="str">
        <f t="shared" si="35"/>
        <v/>
      </c>
      <c r="Q152" s="25" t="str">
        <f t="shared" si="36"/>
        <v/>
      </c>
      <c r="R152" s="24" t="str">
        <f t="shared" si="43"/>
        <v/>
      </c>
      <c r="S152" s="24" t="str">
        <f t="shared" si="44"/>
        <v/>
      </c>
      <c r="T152" s="66" t="str">
        <f t="shared" si="45"/>
        <v/>
      </c>
      <c r="U152" s="24" t="str">
        <f t="shared" si="46"/>
        <v/>
      </c>
      <c r="V152" s="25" t="str">
        <f t="shared" si="37"/>
        <v/>
      </c>
      <c r="W152" s="24" t="str">
        <f t="shared" si="38"/>
        <v/>
      </c>
      <c r="X152" s="24" t="str">
        <f t="shared" si="47"/>
        <v/>
      </c>
    </row>
    <row r="153" spans="1:24" ht="17.25" customHeight="1" x14ac:dyDescent="0.2">
      <c r="A153" s="8" t="str">
        <f t="shared" si="32"/>
        <v>Hide</v>
      </c>
      <c r="B153" s="27">
        <v>150</v>
      </c>
      <c r="C153" s="28"/>
      <c r="D153" s="28"/>
      <c r="E153" s="29"/>
      <c r="F153" s="83"/>
      <c r="G153" s="30"/>
      <c r="H153" s="63"/>
      <c r="I153" s="64"/>
      <c r="J153" s="34" t="str">
        <f t="shared" si="39"/>
        <v/>
      </c>
      <c r="K153" s="31" t="str">
        <f t="shared" si="40"/>
        <v/>
      </c>
      <c r="L153" s="32" t="str">
        <f t="shared" si="33"/>
        <v/>
      </c>
      <c r="M153" s="24" t="str">
        <f t="shared" si="41"/>
        <v/>
      </c>
      <c r="N153" s="24" t="str">
        <f t="shared" si="42"/>
        <v/>
      </c>
      <c r="O153" s="78" t="str">
        <f t="shared" si="34"/>
        <v/>
      </c>
      <c r="P153" s="24" t="str">
        <f t="shared" si="35"/>
        <v/>
      </c>
      <c r="Q153" s="25" t="str">
        <f t="shared" si="36"/>
        <v/>
      </c>
      <c r="R153" s="24" t="str">
        <f t="shared" si="43"/>
        <v/>
      </c>
      <c r="S153" s="24" t="str">
        <f t="shared" si="44"/>
        <v/>
      </c>
      <c r="T153" s="66" t="str">
        <f t="shared" si="45"/>
        <v/>
      </c>
      <c r="U153" s="24" t="str">
        <f t="shared" si="46"/>
        <v/>
      </c>
      <c r="V153" s="25" t="str">
        <f t="shared" si="37"/>
        <v/>
      </c>
      <c r="W153" s="24" t="str">
        <f t="shared" si="38"/>
        <v/>
      </c>
      <c r="X153" s="24" t="str">
        <f t="shared" si="47"/>
        <v/>
      </c>
    </row>
    <row r="154" spans="1:24" ht="17.25" customHeight="1" x14ac:dyDescent="0.2">
      <c r="A154" s="8" t="str">
        <f t="shared" si="32"/>
        <v>Hide</v>
      </c>
      <c r="B154" s="27">
        <v>151</v>
      </c>
      <c r="C154" s="28"/>
      <c r="D154" s="28"/>
      <c r="E154" s="29"/>
      <c r="F154" s="83"/>
      <c r="G154" s="30"/>
      <c r="H154" s="63"/>
      <c r="I154" s="64"/>
      <c r="J154" s="34" t="str">
        <f t="shared" si="39"/>
        <v/>
      </c>
      <c r="K154" s="31" t="str">
        <f t="shared" si="40"/>
        <v/>
      </c>
      <c r="L154" s="32" t="str">
        <f t="shared" si="33"/>
        <v/>
      </c>
      <c r="M154" s="24" t="str">
        <f t="shared" si="41"/>
        <v/>
      </c>
      <c r="N154" s="24" t="str">
        <f t="shared" si="42"/>
        <v/>
      </c>
      <c r="O154" s="78" t="str">
        <f t="shared" si="34"/>
        <v/>
      </c>
      <c r="P154" s="24" t="str">
        <f t="shared" si="35"/>
        <v/>
      </c>
      <c r="Q154" s="25" t="str">
        <f t="shared" si="36"/>
        <v/>
      </c>
      <c r="R154" s="24" t="str">
        <f t="shared" si="43"/>
        <v/>
      </c>
      <c r="S154" s="24" t="str">
        <f t="shared" si="44"/>
        <v/>
      </c>
      <c r="T154" s="66" t="str">
        <f t="shared" si="45"/>
        <v/>
      </c>
      <c r="U154" s="24" t="str">
        <f t="shared" si="46"/>
        <v/>
      </c>
      <c r="V154" s="25" t="str">
        <f t="shared" si="37"/>
        <v/>
      </c>
      <c r="W154" s="24" t="str">
        <f t="shared" si="38"/>
        <v/>
      </c>
      <c r="X154" s="24" t="str">
        <f t="shared" si="47"/>
        <v/>
      </c>
    </row>
    <row r="155" spans="1:24" ht="17.25" customHeight="1" x14ac:dyDescent="0.2">
      <c r="A155" s="8" t="str">
        <f t="shared" si="32"/>
        <v>Hide</v>
      </c>
      <c r="B155" s="27">
        <v>152</v>
      </c>
      <c r="C155" s="28"/>
      <c r="D155" s="28"/>
      <c r="E155" s="29"/>
      <c r="F155" s="83"/>
      <c r="G155" s="30"/>
      <c r="H155" s="63"/>
      <c r="I155" s="64"/>
      <c r="J155" s="34" t="str">
        <f t="shared" si="39"/>
        <v/>
      </c>
      <c r="K155" s="31" t="str">
        <f t="shared" si="40"/>
        <v/>
      </c>
      <c r="L155" s="32" t="str">
        <f t="shared" si="33"/>
        <v/>
      </c>
      <c r="M155" s="24" t="str">
        <f t="shared" si="41"/>
        <v/>
      </c>
      <c r="N155" s="24" t="str">
        <f t="shared" si="42"/>
        <v/>
      </c>
      <c r="O155" s="78" t="str">
        <f t="shared" si="34"/>
        <v/>
      </c>
      <c r="P155" s="24" t="str">
        <f t="shared" si="35"/>
        <v/>
      </c>
      <c r="Q155" s="25" t="str">
        <f t="shared" si="36"/>
        <v/>
      </c>
      <c r="R155" s="24" t="str">
        <f t="shared" si="43"/>
        <v/>
      </c>
      <c r="S155" s="24" t="str">
        <f t="shared" si="44"/>
        <v/>
      </c>
      <c r="T155" s="66" t="str">
        <f t="shared" si="45"/>
        <v/>
      </c>
      <c r="U155" s="24" t="str">
        <f t="shared" si="46"/>
        <v/>
      </c>
      <c r="V155" s="25" t="str">
        <f t="shared" si="37"/>
        <v/>
      </c>
      <c r="W155" s="24" t="str">
        <f t="shared" si="38"/>
        <v/>
      </c>
      <c r="X155" s="24" t="str">
        <f t="shared" si="47"/>
        <v/>
      </c>
    </row>
    <row r="156" spans="1:24" ht="17.25" customHeight="1" x14ac:dyDescent="0.2">
      <c r="A156" s="8" t="str">
        <f t="shared" si="32"/>
        <v>Hide</v>
      </c>
      <c r="B156" s="27">
        <v>153</v>
      </c>
      <c r="C156" s="28"/>
      <c r="D156" s="28"/>
      <c r="E156" s="29"/>
      <c r="F156" s="83"/>
      <c r="G156" s="30"/>
      <c r="H156" s="63"/>
      <c r="I156" s="64"/>
      <c r="J156" s="34" t="str">
        <f t="shared" si="39"/>
        <v/>
      </c>
      <c r="K156" s="31" t="str">
        <f t="shared" si="40"/>
        <v/>
      </c>
      <c r="L156" s="32" t="str">
        <f t="shared" si="33"/>
        <v/>
      </c>
      <c r="M156" s="24" t="str">
        <f t="shared" si="41"/>
        <v/>
      </c>
      <c r="N156" s="24" t="str">
        <f t="shared" si="42"/>
        <v/>
      </c>
      <c r="O156" s="78" t="str">
        <f t="shared" si="34"/>
        <v/>
      </c>
      <c r="P156" s="24" t="str">
        <f t="shared" si="35"/>
        <v/>
      </c>
      <c r="Q156" s="25" t="str">
        <f t="shared" si="36"/>
        <v/>
      </c>
      <c r="R156" s="24" t="str">
        <f t="shared" si="43"/>
        <v/>
      </c>
      <c r="S156" s="24" t="str">
        <f t="shared" si="44"/>
        <v/>
      </c>
      <c r="T156" s="66" t="str">
        <f t="shared" si="45"/>
        <v/>
      </c>
      <c r="U156" s="24" t="str">
        <f t="shared" si="46"/>
        <v/>
      </c>
      <c r="V156" s="25" t="str">
        <f t="shared" si="37"/>
        <v/>
      </c>
      <c r="W156" s="24" t="str">
        <f t="shared" si="38"/>
        <v/>
      </c>
      <c r="X156" s="24" t="str">
        <f t="shared" si="47"/>
        <v/>
      </c>
    </row>
    <row r="157" spans="1:24" ht="17.25" customHeight="1" x14ac:dyDescent="0.2">
      <c r="A157" s="8" t="str">
        <f t="shared" si="32"/>
        <v>Hide</v>
      </c>
      <c r="B157" s="27">
        <v>154</v>
      </c>
      <c r="C157" s="28"/>
      <c r="D157" s="28"/>
      <c r="E157" s="29"/>
      <c r="F157" s="83"/>
      <c r="G157" s="30"/>
      <c r="H157" s="63"/>
      <c r="I157" s="64"/>
      <c r="J157" s="34" t="str">
        <f t="shared" si="39"/>
        <v/>
      </c>
      <c r="K157" s="31" t="str">
        <f t="shared" si="40"/>
        <v/>
      </c>
      <c r="L157" s="32" t="str">
        <f t="shared" si="33"/>
        <v/>
      </c>
      <c r="M157" s="24" t="str">
        <f t="shared" si="41"/>
        <v/>
      </c>
      <c r="N157" s="24" t="str">
        <f t="shared" si="42"/>
        <v/>
      </c>
      <c r="O157" s="78" t="str">
        <f t="shared" si="34"/>
        <v/>
      </c>
      <c r="P157" s="24" t="str">
        <f t="shared" si="35"/>
        <v/>
      </c>
      <c r="Q157" s="25" t="str">
        <f t="shared" si="36"/>
        <v/>
      </c>
      <c r="R157" s="24" t="str">
        <f t="shared" si="43"/>
        <v/>
      </c>
      <c r="S157" s="24" t="str">
        <f t="shared" si="44"/>
        <v/>
      </c>
      <c r="T157" s="66" t="str">
        <f t="shared" si="45"/>
        <v/>
      </c>
      <c r="U157" s="24" t="str">
        <f t="shared" si="46"/>
        <v/>
      </c>
      <c r="V157" s="25" t="str">
        <f t="shared" si="37"/>
        <v/>
      </c>
      <c r="W157" s="24" t="str">
        <f t="shared" si="38"/>
        <v/>
      </c>
      <c r="X157" s="24" t="str">
        <f t="shared" si="47"/>
        <v/>
      </c>
    </row>
    <row r="158" spans="1:24" ht="17.25" customHeight="1" x14ac:dyDescent="0.2">
      <c r="A158" s="8" t="str">
        <f t="shared" si="32"/>
        <v>Hide</v>
      </c>
      <c r="B158" s="27">
        <v>155</v>
      </c>
      <c r="C158" s="28"/>
      <c r="D158" s="28"/>
      <c r="E158" s="29"/>
      <c r="F158" s="83"/>
      <c r="G158" s="30"/>
      <c r="H158" s="63"/>
      <c r="I158" s="64"/>
      <c r="J158" s="34" t="str">
        <f t="shared" si="39"/>
        <v/>
      </c>
      <c r="K158" s="31" t="str">
        <f t="shared" si="40"/>
        <v/>
      </c>
      <c r="L158" s="32" t="str">
        <f t="shared" si="33"/>
        <v/>
      </c>
      <c r="M158" s="24" t="str">
        <f t="shared" si="41"/>
        <v/>
      </c>
      <c r="N158" s="24" t="str">
        <f t="shared" si="42"/>
        <v/>
      </c>
      <c r="O158" s="78" t="str">
        <f t="shared" si="34"/>
        <v/>
      </c>
      <c r="P158" s="24" t="str">
        <f t="shared" si="35"/>
        <v/>
      </c>
      <c r="Q158" s="25" t="str">
        <f t="shared" si="36"/>
        <v/>
      </c>
      <c r="R158" s="24" t="str">
        <f t="shared" si="43"/>
        <v/>
      </c>
      <c r="S158" s="24" t="str">
        <f t="shared" si="44"/>
        <v/>
      </c>
      <c r="T158" s="66" t="str">
        <f t="shared" si="45"/>
        <v/>
      </c>
      <c r="U158" s="24" t="str">
        <f t="shared" si="46"/>
        <v/>
      </c>
      <c r="V158" s="25" t="str">
        <f t="shared" si="37"/>
        <v/>
      </c>
      <c r="W158" s="24" t="str">
        <f t="shared" si="38"/>
        <v/>
      </c>
      <c r="X158" s="24" t="str">
        <f t="shared" si="47"/>
        <v/>
      </c>
    </row>
    <row r="159" spans="1:24" ht="17.25" customHeight="1" x14ac:dyDescent="0.2">
      <c r="A159" s="8" t="str">
        <f t="shared" si="32"/>
        <v>Hide</v>
      </c>
      <c r="B159" s="27">
        <v>156</v>
      </c>
      <c r="C159" s="28"/>
      <c r="D159" s="28"/>
      <c r="E159" s="29"/>
      <c r="F159" s="83"/>
      <c r="G159" s="30"/>
      <c r="H159" s="63"/>
      <c r="I159" s="64"/>
      <c r="J159" s="34" t="str">
        <f t="shared" si="39"/>
        <v/>
      </c>
      <c r="K159" s="31" t="str">
        <f t="shared" si="40"/>
        <v/>
      </c>
      <c r="L159" s="32" t="str">
        <f t="shared" si="33"/>
        <v/>
      </c>
      <c r="M159" s="24" t="str">
        <f t="shared" si="41"/>
        <v/>
      </c>
      <c r="N159" s="24" t="str">
        <f t="shared" si="42"/>
        <v/>
      </c>
      <c r="O159" s="78" t="str">
        <f t="shared" si="34"/>
        <v/>
      </c>
      <c r="P159" s="24" t="str">
        <f t="shared" si="35"/>
        <v/>
      </c>
      <c r="Q159" s="25" t="str">
        <f t="shared" si="36"/>
        <v/>
      </c>
      <c r="R159" s="24" t="str">
        <f t="shared" si="43"/>
        <v/>
      </c>
      <c r="S159" s="24" t="str">
        <f t="shared" si="44"/>
        <v/>
      </c>
      <c r="T159" s="66" t="str">
        <f t="shared" si="45"/>
        <v/>
      </c>
      <c r="U159" s="24" t="str">
        <f t="shared" si="46"/>
        <v/>
      </c>
      <c r="V159" s="25" t="str">
        <f t="shared" si="37"/>
        <v/>
      </c>
      <c r="W159" s="24" t="str">
        <f t="shared" si="38"/>
        <v/>
      </c>
      <c r="X159" s="24" t="str">
        <f t="shared" si="47"/>
        <v/>
      </c>
    </row>
    <row r="160" spans="1:24" ht="17.25" customHeight="1" x14ac:dyDescent="0.2">
      <c r="A160" s="8" t="str">
        <f t="shared" si="32"/>
        <v>Hide</v>
      </c>
      <c r="B160" s="27">
        <v>157</v>
      </c>
      <c r="C160" s="28"/>
      <c r="D160" s="28"/>
      <c r="E160" s="29"/>
      <c r="F160" s="83"/>
      <c r="G160" s="30"/>
      <c r="H160" s="63"/>
      <c r="I160" s="64"/>
      <c r="J160" s="34" t="str">
        <f t="shared" si="39"/>
        <v/>
      </c>
      <c r="K160" s="31" t="str">
        <f t="shared" si="40"/>
        <v/>
      </c>
      <c r="L160" s="32" t="str">
        <f t="shared" si="33"/>
        <v/>
      </c>
      <c r="M160" s="24" t="str">
        <f t="shared" si="41"/>
        <v/>
      </c>
      <c r="N160" s="24" t="str">
        <f t="shared" si="42"/>
        <v/>
      </c>
      <c r="O160" s="78" t="str">
        <f t="shared" si="34"/>
        <v/>
      </c>
      <c r="P160" s="24" t="str">
        <f t="shared" si="35"/>
        <v/>
      </c>
      <c r="Q160" s="25" t="str">
        <f t="shared" si="36"/>
        <v/>
      </c>
      <c r="R160" s="24" t="str">
        <f t="shared" si="43"/>
        <v/>
      </c>
      <c r="S160" s="24" t="str">
        <f t="shared" si="44"/>
        <v/>
      </c>
      <c r="T160" s="66" t="str">
        <f t="shared" si="45"/>
        <v/>
      </c>
      <c r="U160" s="24" t="str">
        <f t="shared" si="46"/>
        <v/>
      </c>
      <c r="V160" s="25" t="str">
        <f t="shared" si="37"/>
        <v/>
      </c>
      <c r="W160" s="24" t="str">
        <f t="shared" si="38"/>
        <v/>
      </c>
      <c r="X160" s="24" t="str">
        <f t="shared" si="47"/>
        <v/>
      </c>
    </row>
    <row r="161" spans="1:24" ht="17.25" customHeight="1" x14ac:dyDescent="0.2">
      <c r="A161" s="8" t="str">
        <f t="shared" si="32"/>
        <v>Hide</v>
      </c>
      <c r="B161" s="27">
        <v>158</v>
      </c>
      <c r="C161" s="28"/>
      <c r="D161" s="28"/>
      <c r="E161" s="29"/>
      <c r="F161" s="83"/>
      <c r="G161" s="30"/>
      <c r="H161" s="63"/>
      <c r="I161" s="64"/>
      <c r="J161" s="34" t="str">
        <f t="shared" si="39"/>
        <v/>
      </c>
      <c r="K161" s="31" t="str">
        <f t="shared" si="40"/>
        <v/>
      </c>
      <c r="L161" s="32" t="str">
        <f t="shared" si="33"/>
        <v/>
      </c>
      <c r="M161" s="24" t="str">
        <f t="shared" si="41"/>
        <v/>
      </c>
      <c r="N161" s="24" t="str">
        <f t="shared" si="42"/>
        <v/>
      </c>
      <c r="O161" s="78" t="str">
        <f t="shared" si="34"/>
        <v/>
      </c>
      <c r="P161" s="24" t="str">
        <f t="shared" si="35"/>
        <v/>
      </c>
      <c r="Q161" s="25" t="str">
        <f t="shared" si="36"/>
        <v/>
      </c>
      <c r="R161" s="24" t="str">
        <f t="shared" si="43"/>
        <v/>
      </c>
      <c r="S161" s="24" t="str">
        <f t="shared" si="44"/>
        <v/>
      </c>
      <c r="T161" s="66" t="str">
        <f t="shared" si="45"/>
        <v/>
      </c>
      <c r="U161" s="24" t="str">
        <f t="shared" si="46"/>
        <v/>
      </c>
      <c r="V161" s="25" t="str">
        <f t="shared" si="37"/>
        <v/>
      </c>
      <c r="W161" s="24" t="str">
        <f t="shared" si="38"/>
        <v/>
      </c>
      <c r="X161" s="24" t="str">
        <f t="shared" si="47"/>
        <v/>
      </c>
    </row>
    <row r="162" spans="1:24" ht="17.25" customHeight="1" x14ac:dyDescent="0.2">
      <c r="A162" s="8" t="str">
        <f t="shared" si="32"/>
        <v>Hide</v>
      </c>
      <c r="B162" s="27">
        <v>159</v>
      </c>
      <c r="C162" s="28"/>
      <c r="D162" s="28"/>
      <c r="E162" s="29"/>
      <c r="F162" s="83"/>
      <c r="G162" s="30"/>
      <c r="H162" s="63"/>
      <c r="I162" s="64"/>
      <c r="J162" s="34" t="str">
        <f t="shared" si="39"/>
        <v/>
      </c>
      <c r="K162" s="31" t="str">
        <f t="shared" si="40"/>
        <v/>
      </c>
      <c r="L162" s="32" t="str">
        <f t="shared" si="33"/>
        <v/>
      </c>
      <c r="M162" s="24" t="str">
        <f t="shared" si="41"/>
        <v/>
      </c>
      <c r="N162" s="24" t="str">
        <f t="shared" si="42"/>
        <v/>
      </c>
      <c r="O162" s="78" t="str">
        <f t="shared" si="34"/>
        <v/>
      </c>
      <c r="P162" s="24" t="str">
        <f t="shared" si="35"/>
        <v/>
      </c>
      <c r="Q162" s="25" t="str">
        <f t="shared" si="36"/>
        <v/>
      </c>
      <c r="R162" s="24" t="str">
        <f t="shared" si="43"/>
        <v/>
      </c>
      <c r="S162" s="24" t="str">
        <f t="shared" si="44"/>
        <v/>
      </c>
      <c r="T162" s="66" t="str">
        <f t="shared" si="45"/>
        <v/>
      </c>
      <c r="U162" s="24" t="str">
        <f t="shared" si="46"/>
        <v/>
      </c>
      <c r="V162" s="25" t="str">
        <f t="shared" si="37"/>
        <v/>
      </c>
      <c r="W162" s="24" t="str">
        <f t="shared" si="38"/>
        <v/>
      </c>
      <c r="X162" s="24" t="str">
        <f t="shared" si="47"/>
        <v/>
      </c>
    </row>
    <row r="163" spans="1:24" ht="17.25" customHeight="1" x14ac:dyDescent="0.2">
      <c r="A163" s="8" t="str">
        <f t="shared" si="32"/>
        <v>Hide</v>
      </c>
      <c r="B163" s="27">
        <v>160</v>
      </c>
      <c r="C163" s="28"/>
      <c r="D163" s="28"/>
      <c r="E163" s="29"/>
      <c r="F163" s="83"/>
      <c r="G163" s="30"/>
      <c r="H163" s="63"/>
      <c r="I163" s="64"/>
      <c r="J163" s="34" t="str">
        <f t="shared" si="39"/>
        <v/>
      </c>
      <c r="K163" s="31" t="str">
        <f t="shared" si="40"/>
        <v/>
      </c>
      <c r="L163" s="32" t="str">
        <f t="shared" si="33"/>
        <v/>
      </c>
      <c r="M163" s="24" t="str">
        <f t="shared" si="41"/>
        <v/>
      </c>
      <c r="N163" s="24" t="str">
        <f t="shared" si="42"/>
        <v/>
      </c>
      <c r="O163" s="78" t="str">
        <f t="shared" si="34"/>
        <v/>
      </c>
      <c r="P163" s="24" t="str">
        <f t="shared" si="35"/>
        <v/>
      </c>
      <c r="Q163" s="25" t="str">
        <f t="shared" si="36"/>
        <v/>
      </c>
      <c r="R163" s="24" t="str">
        <f t="shared" si="43"/>
        <v/>
      </c>
      <c r="S163" s="24" t="str">
        <f t="shared" si="44"/>
        <v/>
      </c>
      <c r="T163" s="66" t="str">
        <f t="shared" si="45"/>
        <v/>
      </c>
      <c r="U163" s="24" t="str">
        <f t="shared" si="46"/>
        <v/>
      </c>
      <c r="V163" s="25" t="str">
        <f t="shared" si="37"/>
        <v/>
      </c>
      <c r="W163" s="24" t="str">
        <f t="shared" si="38"/>
        <v/>
      </c>
      <c r="X163" s="24" t="str">
        <f t="shared" si="47"/>
        <v/>
      </c>
    </row>
    <row r="164" spans="1:24" ht="17.25" customHeight="1" x14ac:dyDescent="0.2">
      <c r="A164" s="8" t="str">
        <f t="shared" si="32"/>
        <v>Hide</v>
      </c>
      <c r="B164" s="27">
        <v>161</v>
      </c>
      <c r="C164" s="28"/>
      <c r="D164" s="28"/>
      <c r="E164" s="29"/>
      <c r="F164" s="83"/>
      <c r="G164" s="30"/>
      <c r="H164" s="63"/>
      <c r="I164" s="64"/>
      <c r="J164" s="34" t="str">
        <f t="shared" si="39"/>
        <v/>
      </c>
      <c r="K164" s="31" t="str">
        <f t="shared" si="40"/>
        <v/>
      </c>
      <c r="L164" s="32" t="str">
        <f t="shared" si="33"/>
        <v/>
      </c>
      <c r="M164" s="24" t="str">
        <f t="shared" si="41"/>
        <v/>
      </c>
      <c r="N164" s="24" t="str">
        <f t="shared" si="42"/>
        <v/>
      </c>
      <c r="O164" s="78" t="str">
        <f t="shared" si="34"/>
        <v/>
      </c>
      <c r="P164" s="24" t="str">
        <f t="shared" si="35"/>
        <v/>
      </c>
      <c r="Q164" s="25" t="str">
        <f t="shared" si="36"/>
        <v/>
      </c>
      <c r="R164" s="24" t="str">
        <f t="shared" si="43"/>
        <v/>
      </c>
      <c r="S164" s="24" t="str">
        <f t="shared" si="44"/>
        <v/>
      </c>
      <c r="T164" s="66" t="str">
        <f t="shared" si="45"/>
        <v/>
      </c>
      <c r="U164" s="24" t="str">
        <f t="shared" si="46"/>
        <v/>
      </c>
      <c r="V164" s="25" t="str">
        <f t="shared" si="37"/>
        <v/>
      </c>
      <c r="W164" s="24" t="str">
        <f t="shared" si="38"/>
        <v/>
      </c>
      <c r="X164" s="24" t="str">
        <f t="shared" si="47"/>
        <v/>
      </c>
    </row>
    <row r="165" spans="1:24" ht="17.25" customHeight="1" x14ac:dyDescent="0.2">
      <c r="A165" s="8" t="str">
        <f t="shared" si="32"/>
        <v>Hide</v>
      </c>
      <c r="B165" s="27">
        <v>162</v>
      </c>
      <c r="C165" s="28"/>
      <c r="D165" s="28"/>
      <c r="E165" s="29"/>
      <c r="F165" s="83"/>
      <c r="G165" s="30"/>
      <c r="H165" s="63"/>
      <c r="I165" s="64"/>
      <c r="J165" s="34" t="str">
        <f t="shared" si="39"/>
        <v/>
      </c>
      <c r="K165" s="31" t="str">
        <f t="shared" si="40"/>
        <v/>
      </c>
      <c r="L165" s="32" t="str">
        <f t="shared" si="33"/>
        <v/>
      </c>
      <c r="M165" s="24" t="str">
        <f t="shared" si="41"/>
        <v/>
      </c>
      <c r="N165" s="24" t="str">
        <f t="shared" si="42"/>
        <v/>
      </c>
      <c r="O165" s="78" t="str">
        <f t="shared" si="34"/>
        <v/>
      </c>
      <c r="P165" s="24" t="str">
        <f t="shared" si="35"/>
        <v/>
      </c>
      <c r="Q165" s="25" t="str">
        <f t="shared" si="36"/>
        <v/>
      </c>
      <c r="R165" s="24" t="str">
        <f t="shared" si="43"/>
        <v/>
      </c>
      <c r="S165" s="24" t="str">
        <f t="shared" si="44"/>
        <v/>
      </c>
      <c r="T165" s="66" t="str">
        <f t="shared" si="45"/>
        <v/>
      </c>
      <c r="U165" s="24" t="str">
        <f t="shared" si="46"/>
        <v/>
      </c>
      <c r="V165" s="25" t="str">
        <f t="shared" si="37"/>
        <v/>
      </c>
      <c r="W165" s="24" t="str">
        <f t="shared" si="38"/>
        <v/>
      </c>
      <c r="X165" s="24" t="str">
        <f t="shared" si="47"/>
        <v/>
      </c>
    </row>
    <row r="166" spans="1:24" ht="17.25" customHeight="1" x14ac:dyDescent="0.2">
      <c r="A166" s="8" t="str">
        <f t="shared" si="32"/>
        <v>Hide</v>
      </c>
      <c r="B166" s="27">
        <v>163</v>
      </c>
      <c r="C166" s="28"/>
      <c r="D166" s="28"/>
      <c r="E166" s="29"/>
      <c r="F166" s="83"/>
      <c r="G166" s="30"/>
      <c r="H166" s="63"/>
      <c r="I166" s="64"/>
      <c r="J166" s="34" t="str">
        <f t="shared" si="39"/>
        <v/>
      </c>
      <c r="K166" s="31" t="str">
        <f t="shared" si="40"/>
        <v/>
      </c>
      <c r="L166" s="32" t="str">
        <f t="shared" si="33"/>
        <v/>
      </c>
      <c r="M166" s="24" t="str">
        <f t="shared" si="41"/>
        <v/>
      </c>
      <c r="N166" s="24" t="str">
        <f t="shared" si="42"/>
        <v/>
      </c>
      <c r="O166" s="78" t="str">
        <f t="shared" si="34"/>
        <v/>
      </c>
      <c r="P166" s="24" t="str">
        <f t="shared" si="35"/>
        <v/>
      </c>
      <c r="Q166" s="25" t="str">
        <f t="shared" si="36"/>
        <v/>
      </c>
      <c r="R166" s="24" t="str">
        <f t="shared" si="43"/>
        <v/>
      </c>
      <c r="S166" s="24" t="str">
        <f t="shared" si="44"/>
        <v/>
      </c>
      <c r="T166" s="66" t="str">
        <f t="shared" si="45"/>
        <v/>
      </c>
      <c r="U166" s="24" t="str">
        <f t="shared" si="46"/>
        <v/>
      </c>
      <c r="V166" s="25" t="str">
        <f t="shared" si="37"/>
        <v/>
      </c>
      <c r="W166" s="24" t="str">
        <f t="shared" si="38"/>
        <v/>
      </c>
      <c r="X166" s="24" t="str">
        <f t="shared" si="47"/>
        <v/>
      </c>
    </row>
    <row r="167" spans="1:24" ht="17.25" customHeight="1" x14ac:dyDescent="0.2">
      <c r="A167" s="8" t="str">
        <f t="shared" si="32"/>
        <v>Hide</v>
      </c>
      <c r="B167" s="27">
        <v>164</v>
      </c>
      <c r="C167" s="28"/>
      <c r="D167" s="28"/>
      <c r="E167" s="29"/>
      <c r="F167" s="83"/>
      <c r="G167" s="30"/>
      <c r="H167" s="63"/>
      <c r="I167" s="64"/>
      <c r="J167" s="34" t="str">
        <f t="shared" si="39"/>
        <v/>
      </c>
      <c r="K167" s="31" t="str">
        <f t="shared" si="40"/>
        <v/>
      </c>
      <c r="L167" s="32" t="str">
        <f t="shared" si="33"/>
        <v/>
      </c>
      <c r="M167" s="24" t="str">
        <f t="shared" si="41"/>
        <v/>
      </c>
      <c r="N167" s="24" t="str">
        <f t="shared" si="42"/>
        <v/>
      </c>
      <c r="O167" s="78" t="str">
        <f t="shared" si="34"/>
        <v/>
      </c>
      <c r="P167" s="24" t="str">
        <f t="shared" si="35"/>
        <v/>
      </c>
      <c r="Q167" s="25" t="str">
        <f t="shared" si="36"/>
        <v/>
      </c>
      <c r="R167" s="24" t="str">
        <f t="shared" si="43"/>
        <v/>
      </c>
      <c r="S167" s="24" t="str">
        <f t="shared" si="44"/>
        <v/>
      </c>
      <c r="T167" s="66" t="str">
        <f t="shared" si="45"/>
        <v/>
      </c>
      <c r="U167" s="24" t="str">
        <f t="shared" si="46"/>
        <v/>
      </c>
      <c r="V167" s="25" t="str">
        <f t="shared" si="37"/>
        <v/>
      </c>
      <c r="W167" s="24" t="str">
        <f t="shared" si="38"/>
        <v/>
      </c>
      <c r="X167" s="24" t="str">
        <f t="shared" si="47"/>
        <v/>
      </c>
    </row>
    <row r="168" spans="1:24" ht="17.25" customHeight="1" x14ac:dyDescent="0.2">
      <c r="A168" s="8" t="str">
        <f t="shared" si="32"/>
        <v>Hide</v>
      </c>
      <c r="B168" s="27">
        <v>165</v>
      </c>
      <c r="C168" s="28"/>
      <c r="D168" s="28"/>
      <c r="E168" s="29"/>
      <c r="F168" s="83"/>
      <c r="G168" s="30"/>
      <c r="H168" s="63"/>
      <c r="I168" s="64"/>
      <c r="J168" s="34" t="str">
        <f t="shared" si="39"/>
        <v/>
      </c>
      <c r="K168" s="31" t="str">
        <f t="shared" si="40"/>
        <v/>
      </c>
      <c r="L168" s="32" t="str">
        <f t="shared" si="33"/>
        <v/>
      </c>
      <c r="M168" s="24" t="str">
        <f t="shared" si="41"/>
        <v/>
      </c>
      <c r="N168" s="24" t="str">
        <f t="shared" si="42"/>
        <v/>
      </c>
      <c r="O168" s="78" t="str">
        <f t="shared" si="34"/>
        <v/>
      </c>
      <c r="P168" s="24" t="str">
        <f t="shared" si="35"/>
        <v/>
      </c>
      <c r="Q168" s="25" t="str">
        <f t="shared" si="36"/>
        <v/>
      </c>
      <c r="R168" s="24" t="str">
        <f t="shared" si="43"/>
        <v/>
      </c>
      <c r="S168" s="24" t="str">
        <f t="shared" si="44"/>
        <v/>
      </c>
      <c r="T168" s="66" t="str">
        <f t="shared" si="45"/>
        <v/>
      </c>
      <c r="U168" s="24" t="str">
        <f t="shared" si="46"/>
        <v/>
      </c>
      <c r="V168" s="25" t="str">
        <f t="shared" si="37"/>
        <v/>
      </c>
      <c r="W168" s="24" t="str">
        <f t="shared" si="38"/>
        <v/>
      </c>
      <c r="X168" s="24" t="str">
        <f t="shared" si="47"/>
        <v/>
      </c>
    </row>
    <row r="169" spans="1:24" ht="17.25" customHeight="1" x14ac:dyDescent="0.2">
      <c r="A169" s="8" t="str">
        <f t="shared" si="32"/>
        <v>Hide</v>
      </c>
      <c r="B169" s="27">
        <v>166</v>
      </c>
      <c r="C169" s="28"/>
      <c r="D169" s="28"/>
      <c r="E169" s="29"/>
      <c r="F169" s="83"/>
      <c r="G169" s="30"/>
      <c r="H169" s="63"/>
      <c r="I169" s="64"/>
      <c r="J169" s="34" t="str">
        <f t="shared" si="39"/>
        <v/>
      </c>
      <c r="K169" s="31" t="str">
        <f t="shared" si="40"/>
        <v/>
      </c>
      <c r="L169" s="32" t="str">
        <f t="shared" si="33"/>
        <v/>
      </c>
      <c r="M169" s="24" t="str">
        <f t="shared" si="41"/>
        <v/>
      </c>
      <c r="N169" s="24" t="str">
        <f t="shared" si="42"/>
        <v/>
      </c>
      <c r="O169" s="78" t="str">
        <f t="shared" si="34"/>
        <v/>
      </c>
      <c r="P169" s="24" t="str">
        <f t="shared" si="35"/>
        <v/>
      </c>
      <c r="Q169" s="25" t="str">
        <f t="shared" si="36"/>
        <v/>
      </c>
      <c r="R169" s="24" t="str">
        <f t="shared" si="43"/>
        <v/>
      </c>
      <c r="S169" s="24" t="str">
        <f t="shared" si="44"/>
        <v/>
      </c>
      <c r="T169" s="66" t="str">
        <f t="shared" si="45"/>
        <v/>
      </c>
      <c r="U169" s="24" t="str">
        <f t="shared" si="46"/>
        <v/>
      </c>
      <c r="V169" s="25" t="str">
        <f t="shared" si="37"/>
        <v/>
      </c>
      <c r="W169" s="24" t="str">
        <f t="shared" si="38"/>
        <v/>
      </c>
      <c r="X169" s="24" t="str">
        <f t="shared" si="47"/>
        <v/>
      </c>
    </row>
    <row r="170" spans="1:24" ht="17.25" customHeight="1" x14ac:dyDescent="0.2">
      <c r="A170" s="8" t="str">
        <f t="shared" si="32"/>
        <v>Hide</v>
      </c>
      <c r="B170" s="27">
        <v>167</v>
      </c>
      <c r="C170" s="28"/>
      <c r="D170" s="28"/>
      <c r="E170" s="29"/>
      <c r="F170" s="83"/>
      <c r="G170" s="30"/>
      <c r="H170" s="63"/>
      <c r="I170" s="64"/>
      <c r="J170" s="34" t="str">
        <f t="shared" si="39"/>
        <v/>
      </c>
      <c r="K170" s="31" t="str">
        <f t="shared" si="40"/>
        <v/>
      </c>
      <c r="L170" s="32" t="str">
        <f t="shared" si="33"/>
        <v/>
      </c>
      <c r="M170" s="24" t="str">
        <f t="shared" si="41"/>
        <v/>
      </c>
      <c r="N170" s="24" t="str">
        <f t="shared" si="42"/>
        <v/>
      </c>
      <c r="O170" s="78" t="str">
        <f t="shared" si="34"/>
        <v/>
      </c>
      <c r="P170" s="24" t="str">
        <f t="shared" si="35"/>
        <v/>
      </c>
      <c r="Q170" s="25" t="str">
        <f t="shared" si="36"/>
        <v/>
      </c>
      <c r="R170" s="24" t="str">
        <f t="shared" si="43"/>
        <v/>
      </c>
      <c r="S170" s="24" t="str">
        <f t="shared" si="44"/>
        <v/>
      </c>
      <c r="T170" s="66" t="str">
        <f t="shared" si="45"/>
        <v/>
      </c>
      <c r="U170" s="24" t="str">
        <f t="shared" si="46"/>
        <v/>
      </c>
      <c r="V170" s="25" t="str">
        <f t="shared" si="37"/>
        <v/>
      </c>
      <c r="W170" s="24" t="str">
        <f t="shared" si="38"/>
        <v/>
      </c>
      <c r="X170" s="24" t="str">
        <f t="shared" si="47"/>
        <v/>
      </c>
    </row>
    <row r="171" spans="1:24" ht="17.25" customHeight="1" x14ac:dyDescent="0.2">
      <c r="A171" s="8" t="str">
        <f t="shared" si="32"/>
        <v>Hide</v>
      </c>
      <c r="B171" s="27">
        <v>168</v>
      </c>
      <c r="C171" s="28"/>
      <c r="D171" s="28"/>
      <c r="E171" s="29"/>
      <c r="F171" s="83"/>
      <c r="G171" s="30"/>
      <c r="H171" s="63"/>
      <c r="I171" s="64"/>
      <c r="J171" s="34" t="str">
        <f t="shared" si="39"/>
        <v/>
      </c>
      <c r="K171" s="31" t="str">
        <f t="shared" si="40"/>
        <v/>
      </c>
      <c r="L171" s="32" t="str">
        <f t="shared" si="33"/>
        <v/>
      </c>
      <c r="M171" s="24" t="str">
        <f t="shared" si="41"/>
        <v/>
      </c>
      <c r="N171" s="24" t="str">
        <f t="shared" si="42"/>
        <v/>
      </c>
      <c r="O171" s="78" t="str">
        <f t="shared" si="34"/>
        <v/>
      </c>
      <c r="P171" s="24" t="str">
        <f t="shared" si="35"/>
        <v/>
      </c>
      <c r="Q171" s="25" t="str">
        <f t="shared" si="36"/>
        <v/>
      </c>
      <c r="R171" s="24" t="str">
        <f t="shared" si="43"/>
        <v/>
      </c>
      <c r="S171" s="24" t="str">
        <f t="shared" si="44"/>
        <v/>
      </c>
      <c r="T171" s="66" t="str">
        <f t="shared" si="45"/>
        <v/>
      </c>
      <c r="U171" s="24" t="str">
        <f t="shared" si="46"/>
        <v/>
      </c>
      <c r="V171" s="25" t="str">
        <f t="shared" si="37"/>
        <v/>
      </c>
      <c r="W171" s="24" t="str">
        <f t="shared" si="38"/>
        <v/>
      </c>
      <c r="X171" s="24" t="str">
        <f t="shared" si="47"/>
        <v/>
      </c>
    </row>
    <row r="172" spans="1:24" ht="17.25" customHeight="1" x14ac:dyDescent="0.2">
      <c r="A172" s="8" t="str">
        <f t="shared" si="32"/>
        <v>Hide</v>
      </c>
      <c r="B172" s="27">
        <v>169</v>
      </c>
      <c r="C172" s="28"/>
      <c r="D172" s="28"/>
      <c r="E172" s="29"/>
      <c r="F172" s="83"/>
      <c r="G172" s="30"/>
      <c r="H172" s="63"/>
      <c r="I172" s="64"/>
      <c r="J172" s="34" t="str">
        <f t="shared" si="39"/>
        <v/>
      </c>
      <c r="K172" s="31" t="str">
        <f t="shared" si="40"/>
        <v/>
      </c>
      <c r="L172" s="32" t="str">
        <f t="shared" si="33"/>
        <v/>
      </c>
      <c r="M172" s="24" t="str">
        <f t="shared" si="41"/>
        <v/>
      </c>
      <c r="N172" s="24" t="str">
        <f t="shared" si="42"/>
        <v/>
      </c>
      <c r="O172" s="78" t="str">
        <f t="shared" si="34"/>
        <v/>
      </c>
      <c r="P172" s="24" t="str">
        <f t="shared" si="35"/>
        <v/>
      </c>
      <c r="Q172" s="25" t="str">
        <f t="shared" si="36"/>
        <v/>
      </c>
      <c r="R172" s="24" t="str">
        <f t="shared" si="43"/>
        <v/>
      </c>
      <c r="S172" s="24" t="str">
        <f t="shared" si="44"/>
        <v/>
      </c>
      <c r="T172" s="66" t="str">
        <f t="shared" si="45"/>
        <v/>
      </c>
      <c r="U172" s="24" t="str">
        <f t="shared" si="46"/>
        <v/>
      </c>
      <c r="V172" s="25" t="str">
        <f t="shared" si="37"/>
        <v/>
      </c>
      <c r="W172" s="24" t="str">
        <f t="shared" si="38"/>
        <v/>
      </c>
      <c r="X172" s="24" t="str">
        <f t="shared" si="47"/>
        <v/>
      </c>
    </row>
    <row r="173" spans="1:24" ht="17.25" customHeight="1" x14ac:dyDescent="0.2">
      <c r="A173" s="8" t="str">
        <f t="shared" si="32"/>
        <v>Hide</v>
      </c>
      <c r="B173" s="27">
        <v>170</v>
      </c>
      <c r="C173" s="28"/>
      <c r="D173" s="28"/>
      <c r="E173" s="29"/>
      <c r="F173" s="83"/>
      <c r="G173" s="30"/>
      <c r="H173" s="63"/>
      <c r="I173" s="64"/>
      <c r="J173" s="34" t="str">
        <f t="shared" si="39"/>
        <v/>
      </c>
      <c r="K173" s="31" t="str">
        <f t="shared" si="40"/>
        <v/>
      </c>
      <c r="L173" s="32" t="str">
        <f t="shared" si="33"/>
        <v/>
      </c>
      <c r="M173" s="24" t="str">
        <f t="shared" si="41"/>
        <v/>
      </c>
      <c r="N173" s="24" t="str">
        <f t="shared" si="42"/>
        <v/>
      </c>
      <c r="O173" s="78" t="str">
        <f t="shared" si="34"/>
        <v/>
      </c>
      <c r="P173" s="24" t="str">
        <f t="shared" si="35"/>
        <v/>
      </c>
      <c r="Q173" s="25" t="str">
        <f t="shared" si="36"/>
        <v/>
      </c>
      <c r="R173" s="24" t="str">
        <f t="shared" si="43"/>
        <v/>
      </c>
      <c r="S173" s="24" t="str">
        <f t="shared" si="44"/>
        <v/>
      </c>
      <c r="T173" s="66" t="str">
        <f t="shared" si="45"/>
        <v/>
      </c>
      <c r="U173" s="24" t="str">
        <f t="shared" si="46"/>
        <v/>
      </c>
      <c r="V173" s="25" t="str">
        <f t="shared" si="37"/>
        <v/>
      </c>
      <c r="W173" s="24" t="str">
        <f t="shared" si="38"/>
        <v/>
      </c>
      <c r="X173" s="24" t="str">
        <f t="shared" si="47"/>
        <v/>
      </c>
    </row>
    <row r="174" spans="1:24" ht="17.25" customHeight="1" x14ac:dyDescent="0.2">
      <c r="A174" s="8" t="str">
        <f t="shared" si="32"/>
        <v>Hide</v>
      </c>
      <c r="B174" s="27">
        <v>171</v>
      </c>
      <c r="C174" s="28"/>
      <c r="D174" s="28"/>
      <c r="E174" s="29"/>
      <c r="F174" s="83"/>
      <c r="G174" s="30"/>
      <c r="H174" s="63"/>
      <c r="I174" s="64"/>
      <c r="J174" s="34" t="str">
        <f t="shared" si="39"/>
        <v/>
      </c>
      <c r="K174" s="31" t="str">
        <f t="shared" si="40"/>
        <v/>
      </c>
      <c r="L174" s="32" t="str">
        <f t="shared" si="33"/>
        <v/>
      </c>
      <c r="M174" s="24" t="str">
        <f t="shared" si="41"/>
        <v/>
      </c>
      <c r="N174" s="24" t="str">
        <f t="shared" si="42"/>
        <v/>
      </c>
      <c r="O174" s="78" t="str">
        <f t="shared" si="34"/>
        <v/>
      </c>
      <c r="P174" s="24" t="str">
        <f t="shared" si="35"/>
        <v/>
      </c>
      <c r="Q174" s="25" t="str">
        <f t="shared" si="36"/>
        <v/>
      </c>
      <c r="R174" s="24" t="str">
        <f t="shared" si="43"/>
        <v/>
      </c>
      <c r="S174" s="24" t="str">
        <f t="shared" si="44"/>
        <v/>
      </c>
      <c r="T174" s="66" t="str">
        <f t="shared" si="45"/>
        <v/>
      </c>
      <c r="U174" s="24" t="str">
        <f t="shared" si="46"/>
        <v/>
      </c>
      <c r="V174" s="25" t="str">
        <f t="shared" si="37"/>
        <v/>
      </c>
      <c r="W174" s="24" t="str">
        <f t="shared" si="38"/>
        <v/>
      </c>
      <c r="X174" s="24" t="str">
        <f t="shared" si="47"/>
        <v/>
      </c>
    </row>
    <row r="175" spans="1:24" ht="17.25" customHeight="1" x14ac:dyDescent="0.2">
      <c r="A175" s="8" t="str">
        <f t="shared" si="32"/>
        <v>Hide</v>
      </c>
      <c r="B175" s="27">
        <v>172</v>
      </c>
      <c r="C175" s="28"/>
      <c r="D175" s="28"/>
      <c r="E175" s="29"/>
      <c r="F175" s="83"/>
      <c r="G175" s="30"/>
      <c r="H175" s="63"/>
      <c r="I175" s="64"/>
      <c r="J175" s="34" t="str">
        <f t="shared" si="39"/>
        <v/>
      </c>
      <c r="K175" s="31" t="str">
        <f t="shared" si="40"/>
        <v/>
      </c>
      <c r="L175" s="32" t="str">
        <f t="shared" si="33"/>
        <v/>
      </c>
      <c r="M175" s="24" t="str">
        <f t="shared" si="41"/>
        <v/>
      </c>
      <c r="N175" s="24" t="str">
        <f t="shared" si="42"/>
        <v/>
      </c>
      <c r="O175" s="78" t="str">
        <f t="shared" si="34"/>
        <v/>
      </c>
      <c r="P175" s="24" t="str">
        <f t="shared" si="35"/>
        <v/>
      </c>
      <c r="Q175" s="25" t="str">
        <f t="shared" si="36"/>
        <v/>
      </c>
      <c r="R175" s="24" t="str">
        <f t="shared" si="43"/>
        <v/>
      </c>
      <c r="S175" s="24" t="str">
        <f t="shared" si="44"/>
        <v/>
      </c>
      <c r="T175" s="66" t="str">
        <f t="shared" si="45"/>
        <v/>
      </c>
      <c r="U175" s="24" t="str">
        <f t="shared" si="46"/>
        <v/>
      </c>
      <c r="V175" s="25" t="str">
        <f t="shared" si="37"/>
        <v/>
      </c>
      <c r="W175" s="24" t="str">
        <f t="shared" si="38"/>
        <v/>
      </c>
      <c r="X175" s="24" t="str">
        <f t="shared" si="47"/>
        <v/>
      </c>
    </row>
    <row r="176" spans="1:24" ht="17.25" customHeight="1" x14ac:dyDescent="0.2">
      <c r="A176" s="8" t="str">
        <f t="shared" si="32"/>
        <v>Hide</v>
      </c>
      <c r="B176" s="27">
        <v>173</v>
      </c>
      <c r="C176" s="28"/>
      <c r="D176" s="28"/>
      <c r="E176" s="29"/>
      <c r="F176" s="83"/>
      <c r="G176" s="30"/>
      <c r="H176" s="63"/>
      <c r="I176" s="64"/>
      <c r="J176" s="34" t="str">
        <f t="shared" si="39"/>
        <v/>
      </c>
      <c r="K176" s="31" t="str">
        <f t="shared" si="40"/>
        <v/>
      </c>
      <c r="L176" s="32" t="str">
        <f t="shared" si="33"/>
        <v/>
      </c>
      <c r="M176" s="24" t="str">
        <f t="shared" si="41"/>
        <v/>
      </c>
      <c r="N176" s="24" t="str">
        <f t="shared" si="42"/>
        <v/>
      </c>
      <c r="O176" s="78" t="str">
        <f t="shared" si="34"/>
        <v/>
      </c>
      <c r="P176" s="24" t="str">
        <f t="shared" si="35"/>
        <v/>
      </c>
      <c r="Q176" s="25" t="str">
        <f t="shared" si="36"/>
        <v/>
      </c>
      <c r="R176" s="24" t="str">
        <f t="shared" si="43"/>
        <v/>
      </c>
      <c r="S176" s="24" t="str">
        <f t="shared" si="44"/>
        <v/>
      </c>
      <c r="T176" s="66" t="str">
        <f t="shared" si="45"/>
        <v/>
      </c>
      <c r="U176" s="24" t="str">
        <f t="shared" si="46"/>
        <v/>
      </c>
      <c r="V176" s="25" t="str">
        <f t="shared" si="37"/>
        <v/>
      </c>
      <c r="W176" s="24" t="str">
        <f t="shared" si="38"/>
        <v/>
      </c>
      <c r="X176" s="24" t="str">
        <f t="shared" si="47"/>
        <v/>
      </c>
    </row>
    <row r="177" spans="1:24" ht="17.25" customHeight="1" x14ac:dyDescent="0.2">
      <c r="A177" s="8" t="str">
        <f t="shared" si="32"/>
        <v>Hide</v>
      </c>
      <c r="B177" s="27">
        <v>174</v>
      </c>
      <c r="C177" s="28"/>
      <c r="D177" s="28"/>
      <c r="E177" s="29"/>
      <c r="F177" s="83"/>
      <c r="G177" s="30"/>
      <c r="H177" s="63"/>
      <c r="I177" s="64"/>
      <c r="J177" s="34" t="str">
        <f t="shared" si="39"/>
        <v/>
      </c>
      <c r="K177" s="31" t="str">
        <f t="shared" si="40"/>
        <v/>
      </c>
      <c r="L177" s="32" t="str">
        <f t="shared" si="33"/>
        <v/>
      </c>
      <c r="M177" s="24" t="str">
        <f t="shared" si="41"/>
        <v/>
      </c>
      <c r="N177" s="24" t="str">
        <f t="shared" si="42"/>
        <v/>
      </c>
      <c r="O177" s="78" t="str">
        <f t="shared" si="34"/>
        <v/>
      </c>
      <c r="P177" s="24" t="str">
        <f t="shared" si="35"/>
        <v/>
      </c>
      <c r="Q177" s="25" t="str">
        <f t="shared" si="36"/>
        <v/>
      </c>
      <c r="R177" s="24" t="str">
        <f t="shared" si="43"/>
        <v/>
      </c>
      <c r="S177" s="24" t="str">
        <f t="shared" si="44"/>
        <v/>
      </c>
      <c r="T177" s="66" t="str">
        <f t="shared" si="45"/>
        <v/>
      </c>
      <c r="U177" s="24" t="str">
        <f t="shared" si="46"/>
        <v/>
      </c>
      <c r="V177" s="25" t="str">
        <f t="shared" si="37"/>
        <v/>
      </c>
      <c r="W177" s="24" t="str">
        <f t="shared" si="38"/>
        <v/>
      </c>
      <c r="X177" s="24" t="str">
        <f t="shared" si="47"/>
        <v/>
      </c>
    </row>
    <row r="178" spans="1:24" ht="17.25" customHeight="1" x14ac:dyDescent="0.2">
      <c r="A178" s="8" t="str">
        <f t="shared" si="32"/>
        <v>Hide</v>
      </c>
      <c r="B178" s="27">
        <v>175</v>
      </c>
      <c r="C178" s="28"/>
      <c r="D178" s="28"/>
      <c r="E178" s="29"/>
      <c r="F178" s="83"/>
      <c r="G178" s="30"/>
      <c r="H178" s="63"/>
      <c r="I178" s="64"/>
      <c r="J178" s="34" t="str">
        <f t="shared" si="39"/>
        <v/>
      </c>
      <c r="K178" s="31" t="str">
        <f t="shared" si="40"/>
        <v/>
      </c>
      <c r="L178" s="32" t="str">
        <f t="shared" si="33"/>
        <v/>
      </c>
      <c r="M178" s="24" t="str">
        <f t="shared" si="41"/>
        <v/>
      </c>
      <c r="N178" s="24" t="str">
        <f t="shared" si="42"/>
        <v/>
      </c>
      <c r="O178" s="78" t="str">
        <f t="shared" si="34"/>
        <v/>
      </c>
      <c r="P178" s="24" t="str">
        <f t="shared" si="35"/>
        <v/>
      </c>
      <c r="Q178" s="25" t="str">
        <f t="shared" si="36"/>
        <v/>
      </c>
      <c r="R178" s="24" t="str">
        <f t="shared" si="43"/>
        <v/>
      </c>
      <c r="S178" s="24" t="str">
        <f t="shared" si="44"/>
        <v/>
      </c>
      <c r="T178" s="66" t="str">
        <f t="shared" si="45"/>
        <v/>
      </c>
      <c r="U178" s="24" t="str">
        <f t="shared" si="46"/>
        <v/>
      </c>
      <c r="V178" s="25" t="str">
        <f t="shared" si="37"/>
        <v/>
      </c>
      <c r="W178" s="24" t="str">
        <f t="shared" si="38"/>
        <v/>
      </c>
      <c r="X178" s="24" t="str">
        <f t="shared" si="47"/>
        <v/>
      </c>
    </row>
    <row r="179" spans="1:24" ht="17.25" customHeight="1" x14ac:dyDescent="0.2">
      <c r="A179" s="8" t="str">
        <f t="shared" si="32"/>
        <v>Hide</v>
      </c>
      <c r="B179" s="27">
        <v>176</v>
      </c>
      <c r="C179" s="28"/>
      <c r="D179" s="28"/>
      <c r="E179" s="29"/>
      <c r="F179" s="83"/>
      <c r="G179" s="30"/>
      <c r="H179" s="63"/>
      <c r="I179" s="64"/>
      <c r="J179" s="34" t="str">
        <f t="shared" si="39"/>
        <v/>
      </c>
      <c r="K179" s="31" t="str">
        <f t="shared" si="40"/>
        <v/>
      </c>
      <c r="L179" s="32" t="str">
        <f t="shared" si="33"/>
        <v/>
      </c>
      <c r="M179" s="24" t="str">
        <f t="shared" si="41"/>
        <v/>
      </c>
      <c r="N179" s="24" t="str">
        <f t="shared" si="42"/>
        <v/>
      </c>
      <c r="O179" s="78" t="str">
        <f t="shared" si="34"/>
        <v/>
      </c>
      <c r="P179" s="24" t="str">
        <f t="shared" si="35"/>
        <v/>
      </c>
      <c r="Q179" s="25" t="str">
        <f t="shared" si="36"/>
        <v/>
      </c>
      <c r="R179" s="24" t="str">
        <f t="shared" si="43"/>
        <v/>
      </c>
      <c r="S179" s="24" t="str">
        <f t="shared" si="44"/>
        <v/>
      </c>
      <c r="T179" s="66" t="str">
        <f t="shared" si="45"/>
        <v/>
      </c>
      <c r="U179" s="24" t="str">
        <f t="shared" si="46"/>
        <v/>
      </c>
      <c r="V179" s="25" t="str">
        <f t="shared" si="37"/>
        <v/>
      </c>
      <c r="W179" s="24" t="str">
        <f t="shared" si="38"/>
        <v/>
      </c>
      <c r="X179" s="24" t="str">
        <f t="shared" si="47"/>
        <v/>
      </c>
    </row>
    <row r="180" spans="1:24" ht="17.25" customHeight="1" x14ac:dyDescent="0.2">
      <c r="A180" s="8" t="str">
        <f t="shared" si="32"/>
        <v>Hide</v>
      </c>
      <c r="B180" s="27">
        <v>177</v>
      </c>
      <c r="C180" s="28"/>
      <c r="D180" s="28"/>
      <c r="E180" s="29"/>
      <c r="F180" s="83"/>
      <c r="G180" s="30"/>
      <c r="H180" s="63"/>
      <c r="I180" s="64"/>
      <c r="J180" s="34" t="str">
        <f t="shared" si="39"/>
        <v/>
      </c>
      <c r="K180" s="31" t="str">
        <f t="shared" si="40"/>
        <v/>
      </c>
      <c r="L180" s="32" t="str">
        <f t="shared" si="33"/>
        <v/>
      </c>
      <c r="M180" s="24" t="str">
        <f t="shared" si="41"/>
        <v/>
      </c>
      <c r="N180" s="24" t="str">
        <f t="shared" si="42"/>
        <v/>
      </c>
      <c r="O180" s="78" t="str">
        <f t="shared" si="34"/>
        <v/>
      </c>
      <c r="P180" s="24" t="str">
        <f t="shared" si="35"/>
        <v/>
      </c>
      <c r="Q180" s="25" t="str">
        <f t="shared" si="36"/>
        <v/>
      </c>
      <c r="R180" s="24" t="str">
        <f t="shared" si="43"/>
        <v/>
      </c>
      <c r="S180" s="24" t="str">
        <f t="shared" si="44"/>
        <v/>
      </c>
      <c r="T180" s="66" t="str">
        <f t="shared" si="45"/>
        <v/>
      </c>
      <c r="U180" s="24" t="str">
        <f t="shared" si="46"/>
        <v/>
      </c>
      <c r="V180" s="25" t="str">
        <f t="shared" si="37"/>
        <v/>
      </c>
      <c r="W180" s="24" t="str">
        <f t="shared" si="38"/>
        <v/>
      </c>
      <c r="X180" s="24" t="str">
        <f t="shared" si="47"/>
        <v/>
      </c>
    </row>
    <row r="181" spans="1:24" ht="17.25" customHeight="1" x14ac:dyDescent="0.2">
      <c r="A181" s="8" t="str">
        <f t="shared" si="32"/>
        <v>Hide</v>
      </c>
      <c r="B181" s="27">
        <v>178</v>
      </c>
      <c r="C181" s="28"/>
      <c r="D181" s="28"/>
      <c r="E181" s="29"/>
      <c r="F181" s="83"/>
      <c r="G181" s="30"/>
      <c r="H181" s="63"/>
      <c r="I181" s="64"/>
      <c r="J181" s="34" t="str">
        <f t="shared" si="39"/>
        <v/>
      </c>
      <c r="K181" s="31" t="str">
        <f t="shared" si="40"/>
        <v/>
      </c>
      <c r="L181" s="32" t="str">
        <f t="shared" si="33"/>
        <v/>
      </c>
      <c r="M181" s="24" t="str">
        <f t="shared" si="41"/>
        <v/>
      </c>
      <c r="N181" s="24" t="str">
        <f t="shared" si="42"/>
        <v/>
      </c>
      <c r="O181" s="78" t="str">
        <f t="shared" si="34"/>
        <v/>
      </c>
      <c r="P181" s="24" t="str">
        <f t="shared" si="35"/>
        <v/>
      </c>
      <c r="Q181" s="25" t="str">
        <f t="shared" si="36"/>
        <v/>
      </c>
      <c r="R181" s="24" t="str">
        <f t="shared" si="43"/>
        <v/>
      </c>
      <c r="S181" s="24" t="str">
        <f t="shared" si="44"/>
        <v/>
      </c>
      <c r="T181" s="66" t="str">
        <f t="shared" si="45"/>
        <v/>
      </c>
      <c r="U181" s="24" t="str">
        <f t="shared" si="46"/>
        <v/>
      </c>
      <c r="V181" s="25" t="str">
        <f t="shared" si="37"/>
        <v/>
      </c>
      <c r="W181" s="24" t="str">
        <f t="shared" si="38"/>
        <v/>
      </c>
      <c r="X181" s="24" t="str">
        <f t="shared" si="47"/>
        <v/>
      </c>
    </row>
    <row r="182" spans="1:24" ht="17.25" customHeight="1" x14ac:dyDescent="0.2">
      <c r="A182" s="8" t="str">
        <f t="shared" si="32"/>
        <v>Hide</v>
      </c>
      <c r="B182" s="27">
        <v>179</v>
      </c>
      <c r="C182" s="28"/>
      <c r="D182" s="28"/>
      <c r="E182" s="29"/>
      <c r="F182" s="83"/>
      <c r="G182" s="30"/>
      <c r="H182" s="63"/>
      <c r="I182" s="64"/>
      <c r="J182" s="34" t="str">
        <f t="shared" si="39"/>
        <v/>
      </c>
      <c r="K182" s="31" t="str">
        <f t="shared" si="40"/>
        <v/>
      </c>
      <c r="L182" s="32" t="str">
        <f t="shared" si="33"/>
        <v/>
      </c>
      <c r="M182" s="24" t="str">
        <f t="shared" si="41"/>
        <v/>
      </c>
      <c r="N182" s="24" t="str">
        <f t="shared" si="42"/>
        <v/>
      </c>
      <c r="O182" s="78" t="str">
        <f t="shared" si="34"/>
        <v/>
      </c>
      <c r="P182" s="24" t="str">
        <f t="shared" si="35"/>
        <v/>
      </c>
      <c r="Q182" s="25" t="str">
        <f t="shared" si="36"/>
        <v/>
      </c>
      <c r="R182" s="24" t="str">
        <f t="shared" si="43"/>
        <v/>
      </c>
      <c r="S182" s="24" t="str">
        <f t="shared" si="44"/>
        <v/>
      </c>
      <c r="T182" s="66" t="str">
        <f t="shared" si="45"/>
        <v/>
      </c>
      <c r="U182" s="24" t="str">
        <f t="shared" si="46"/>
        <v/>
      </c>
      <c r="V182" s="25" t="str">
        <f t="shared" si="37"/>
        <v/>
      </c>
      <c r="W182" s="24" t="str">
        <f t="shared" si="38"/>
        <v/>
      </c>
      <c r="X182" s="24" t="str">
        <f t="shared" si="47"/>
        <v/>
      </c>
    </row>
    <row r="183" spans="1:24" ht="17.25" customHeight="1" x14ac:dyDescent="0.2">
      <c r="A183" s="8" t="str">
        <f t="shared" si="32"/>
        <v>Hide</v>
      </c>
      <c r="B183" s="27">
        <v>180</v>
      </c>
      <c r="C183" s="28"/>
      <c r="D183" s="28"/>
      <c r="E183" s="29"/>
      <c r="F183" s="83"/>
      <c r="G183" s="30"/>
      <c r="H183" s="63"/>
      <c r="I183" s="64"/>
      <c r="J183" s="34" t="str">
        <f t="shared" si="39"/>
        <v/>
      </c>
      <c r="K183" s="31" t="str">
        <f t="shared" si="40"/>
        <v/>
      </c>
      <c r="L183" s="32" t="str">
        <f t="shared" si="33"/>
        <v/>
      </c>
      <c r="M183" s="24" t="str">
        <f t="shared" si="41"/>
        <v/>
      </c>
      <c r="N183" s="24" t="str">
        <f t="shared" si="42"/>
        <v/>
      </c>
      <c r="O183" s="78" t="str">
        <f t="shared" si="34"/>
        <v/>
      </c>
      <c r="P183" s="24" t="str">
        <f t="shared" si="35"/>
        <v/>
      </c>
      <c r="Q183" s="25" t="str">
        <f t="shared" si="36"/>
        <v/>
      </c>
      <c r="R183" s="24" t="str">
        <f t="shared" si="43"/>
        <v/>
      </c>
      <c r="S183" s="24" t="str">
        <f t="shared" si="44"/>
        <v/>
      </c>
      <c r="T183" s="66" t="str">
        <f t="shared" si="45"/>
        <v/>
      </c>
      <c r="U183" s="24" t="str">
        <f t="shared" si="46"/>
        <v/>
      </c>
      <c r="V183" s="25" t="str">
        <f t="shared" si="37"/>
        <v/>
      </c>
      <c r="W183" s="24" t="str">
        <f t="shared" si="38"/>
        <v/>
      </c>
      <c r="X183" s="24" t="str">
        <f t="shared" si="47"/>
        <v/>
      </c>
    </row>
    <row r="184" spans="1:24" ht="17.25" customHeight="1" x14ac:dyDescent="0.2">
      <c r="A184" s="8" t="str">
        <f t="shared" si="32"/>
        <v>Hide</v>
      </c>
      <c r="B184" s="27">
        <v>181</v>
      </c>
      <c r="C184" s="28"/>
      <c r="D184" s="28"/>
      <c r="E184" s="29"/>
      <c r="F184" s="83"/>
      <c r="G184" s="30"/>
      <c r="H184" s="63"/>
      <c r="I184" s="64"/>
      <c r="J184" s="34" t="str">
        <f t="shared" si="39"/>
        <v/>
      </c>
      <c r="K184" s="31" t="str">
        <f t="shared" si="40"/>
        <v/>
      </c>
      <c r="L184" s="32" t="str">
        <f t="shared" si="33"/>
        <v/>
      </c>
      <c r="M184" s="24" t="str">
        <f t="shared" si="41"/>
        <v/>
      </c>
      <c r="N184" s="24" t="str">
        <f t="shared" si="42"/>
        <v/>
      </c>
      <c r="O184" s="78" t="str">
        <f t="shared" si="34"/>
        <v/>
      </c>
      <c r="P184" s="24" t="str">
        <f t="shared" si="35"/>
        <v/>
      </c>
      <c r="Q184" s="25" t="str">
        <f t="shared" si="36"/>
        <v/>
      </c>
      <c r="R184" s="24" t="str">
        <f t="shared" si="43"/>
        <v/>
      </c>
      <c r="S184" s="24" t="str">
        <f t="shared" si="44"/>
        <v/>
      </c>
      <c r="T184" s="66" t="str">
        <f t="shared" si="45"/>
        <v/>
      </c>
      <c r="U184" s="24" t="str">
        <f t="shared" si="46"/>
        <v/>
      </c>
      <c r="V184" s="25" t="str">
        <f t="shared" si="37"/>
        <v/>
      </c>
      <c r="W184" s="24" t="str">
        <f t="shared" si="38"/>
        <v/>
      </c>
      <c r="X184" s="24" t="str">
        <f t="shared" si="47"/>
        <v/>
      </c>
    </row>
    <row r="185" spans="1:24" ht="17.25" customHeight="1" x14ac:dyDescent="0.2">
      <c r="A185" s="8" t="str">
        <f t="shared" si="32"/>
        <v>Hide</v>
      </c>
      <c r="B185" s="27">
        <v>182</v>
      </c>
      <c r="C185" s="28"/>
      <c r="D185" s="28"/>
      <c r="E185" s="29"/>
      <c r="F185" s="83"/>
      <c r="G185" s="30"/>
      <c r="H185" s="63"/>
      <c r="I185" s="64"/>
      <c r="J185" s="34" t="str">
        <f t="shared" si="39"/>
        <v/>
      </c>
      <c r="K185" s="31" t="str">
        <f t="shared" si="40"/>
        <v/>
      </c>
      <c r="L185" s="32" t="str">
        <f t="shared" si="33"/>
        <v/>
      </c>
      <c r="M185" s="24" t="str">
        <f t="shared" si="41"/>
        <v/>
      </c>
      <c r="N185" s="24" t="str">
        <f t="shared" si="42"/>
        <v/>
      </c>
      <c r="O185" s="78" t="str">
        <f t="shared" si="34"/>
        <v/>
      </c>
      <c r="P185" s="24" t="str">
        <f t="shared" si="35"/>
        <v/>
      </c>
      <c r="Q185" s="25" t="str">
        <f t="shared" si="36"/>
        <v/>
      </c>
      <c r="R185" s="24" t="str">
        <f t="shared" si="43"/>
        <v/>
      </c>
      <c r="S185" s="24" t="str">
        <f t="shared" si="44"/>
        <v/>
      </c>
      <c r="T185" s="66" t="str">
        <f t="shared" si="45"/>
        <v/>
      </c>
      <c r="U185" s="24" t="str">
        <f t="shared" si="46"/>
        <v/>
      </c>
      <c r="V185" s="25" t="str">
        <f t="shared" si="37"/>
        <v/>
      </c>
      <c r="W185" s="24" t="str">
        <f t="shared" si="38"/>
        <v/>
      </c>
      <c r="X185" s="24" t="str">
        <f t="shared" si="47"/>
        <v/>
      </c>
    </row>
    <row r="186" spans="1:24" ht="17.25" customHeight="1" x14ac:dyDescent="0.2">
      <c r="A186" s="8" t="str">
        <f t="shared" si="32"/>
        <v>Hide</v>
      </c>
      <c r="B186" s="27">
        <v>183</v>
      </c>
      <c r="C186" s="28"/>
      <c r="D186" s="28"/>
      <c r="E186" s="29"/>
      <c r="F186" s="83"/>
      <c r="G186" s="30"/>
      <c r="H186" s="63"/>
      <c r="I186" s="64"/>
      <c r="J186" s="34" t="str">
        <f t="shared" si="39"/>
        <v/>
      </c>
      <c r="K186" s="31" t="str">
        <f t="shared" si="40"/>
        <v/>
      </c>
      <c r="L186" s="32" t="str">
        <f t="shared" si="33"/>
        <v/>
      </c>
      <c r="M186" s="24" t="str">
        <f t="shared" si="41"/>
        <v/>
      </c>
      <c r="N186" s="24" t="str">
        <f t="shared" si="42"/>
        <v/>
      </c>
      <c r="O186" s="78" t="str">
        <f t="shared" si="34"/>
        <v/>
      </c>
      <c r="P186" s="24" t="str">
        <f t="shared" si="35"/>
        <v/>
      </c>
      <c r="Q186" s="25" t="str">
        <f t="shared" si="36"/>
        <v/>
      </c>
      <c r="R186" s="24" t="str">
        <f t="shared" si="43"/>
        <v/>
      </c>
      <c r="S186" s="24" t="str">
        <f t="shared" si="44"/>
        <v/>
      </c>
      <c r="T186" s="66" t="str">
        <f t="shared" si="45"/>
        <v/>
      </c>
      <c r="U186" s="24" t="str">
        <f t="shared" si="46"/>
        <v/>
      </c>
      <c r="V186" s="25" t="str">
        <f t="shared" si="37"/>
        <v/>
      </c>
      <c r="W186" s="24" t="str">
        <f t="shared" si="38"/>
        <v/>
      </c>
      <c r="X186" s="24" t="str">
        <f t="shared" si="47"/>
        <v/>
      </c>
    </row>
    <row r="187" spans="1:24" ht="17.25" customHeight="1" x14ac:dyDescent="0.2">
      <c r="A187" s="8" t="str">
        <f t="shared" si="32"/>
        <v>Hide</v>
      </c>
      <c r="B187" s="27">
        <v>184</v>
      </c>
      <c r="C187" s="28"/>
      <c r="D187" s="28"/>
      <c r="E187" s="29"/>
      <c r="F187" s="83"/>
      <c r="G187" s="30"/>
      <c r="H187" s="63"/>
      <c r="I187" s="64"/>
      <c r="J187" s="34" t="str">
        <f t="shared" si="39"/>
        <v/>
      </c>
      <c r="K187" s="31" t="str">
        <f t="shared" si="40"/>
        <v/>
      </c>
      <c r="L187" s="32" t="str">
        <f t="shared" si="33"/>
        <v/>
      </c>
      <c r="M187" s="24" t="str">
        <f t="shared" si="41"/>
        <v/>
      </c>
      <c r="N187" s="24" t="str">
        <f t="shared" si="42"/>
        <v/>
      </c>
      <c r="O187" s="78" t="str">
        <f t="shared" si="34"/>
        <v/>
      </c>
      <c r="P187" s="24" t="str">
        <f t="shared" si="35"/>
        <v/>
      </c>
      <c r="Q187" s="25" t="str">
        <f t="shared" si="36"/>
        <v/>
      </c>
      <c r="R187" s="24" t="str">
        <f t="shared" si="43"/>
        <v/>
      </c>
      <c r="S187" s="24" t="str">
        <f t="shared" si="44"/>
        <v/>
      </c>
      <c r="T187" s="66" t="str">
        <f t="shared" si="45"/>
        <v/>
      </c>
      <c r="U187" s="24" t="str">
        <f t="shared" si="46"/>
        <v/>
      </c>
      <c r="V187" s="25" t="str">
        <f t="shared" si="37"/>
        <v/>
      </c>
      <c r="W187" s="24" t="str">
        <f t="shared" si="38"/>
        <v/>
      </c>
      <c r="X187" s="24" t="str">
        <f t="shared" si="47"/>
        <v/>
      </c>
    </row>
    <row r="188" spans="1:24" ht="17.25" customHeight="1" x14ac:dyDescent="0.2">
      <c r="A188" s="8" t="str">
        <f t="shared" si="32"/>
        <v>Hide</v>
      </c>
      <c r="B188" s="27">
        <v>185</v>
      </c>
      <c r="C188" s="28"/>
      <c r="D188" s="28"/>
      <c r="E188" s="29"/>
      <c r="F188" s="83"/>
      <c r="G188" s="30"/>
      <c r="H188" s="63"/>
      <c r="I188" s="64"/>
      <c r="J188" s="34" t="str">
        <f t="shared" si="39"/>
        <v/>
      </c>
      <c r="K188" s="31" t="str">
        <f t="shared" si="40"/>
        <v/>
      </c>
      <c r="L188" s="32" t="str">
        <f t="shared" si="33"/>
        <v/>
      </c>
      <c r="M188" s="24" t="str">
        <f t="shared" si="41"/>
        <v/>
      </c>
      <c r="N188" s="24" t="str">
        <f t="shared" si="42"/>
        <v/>
      </c>
      <c r="O188" s="78" t="str">
        <f t="shared" si="34"/>
        <v/>
      </c>
      <c r="P188" s="24" t="str">
        <f t="shared" si="35"/>
        <v/>
      </c>
      <c r="Q188" s="25" t="str">
        <f t="shared" si="36"/>
        <v/>
      </c>
      <c r="R188" s="24" t="str">
        <f t="shared" si="43"/>
        <v/>
      </c>
      <c r="S188" s="24" t="str">
        <f t="shared" si="44"/>
        <v/>
      </c>
      <c r="T188" s="66" t="str">
        <f t="shared" si="45"/>
        <v/>
      </c>
      <c r="U188" s="24" t="str">
        <f t="shared" si="46"/>
        <v/>
      </c>
      <c r="V188" s="25" t="str">
        <f t="shared" si="37"/>
        <v/>
      </c>
      <c r="W188" s="24" t="str">
        <f t="shared" si="38"/>
        <v/>
      </c>
      <c r="X188" s="24" t="str">
        <f t="shared" si="47"/>
        <v/>
      </c>
    </row>
    <row r="189" spans="1:24" ht="17.25" customHeight="1" x14ac:dyDescent="0.2">
      <c r="A189" s="8" t="str">
        <f t="shared" si="32"/>
        <v>Hide</v>
      </c>
      <c r="B189" s="27">
        <v>186</v>
      </c>
      <c r="C189" s="28"/>
      <c r="D189" s="28"/>
      <c r="E189" s="29"/>
      <c r="F189" s="83"/>
      <c r="G189" s="30"/>
      <c r="H189" s="63"/>
      <c r="I189" s="64"/>
      <c r="J189" s="34" t="str">
        <f t="shared" si="39"/>
        <v/>
      </c>
      <c r="K189" s="31" t="str">
        <f t="shared" si="40"/>
        <v/>
      </c>
      <c r="L189" s="32" t="str">
        <f t="shared" si="33"/>
        <v/>
      </c>
      <c r="M189" s="24" t="str">
        <f t="shared" si="41"/>
        <v/>
      </c>
      <c r="N189" s="24" t="str">
        <f t="shared" si="42"/>
        <v/>
      </c>
      <c r="O189" s="78" t="str">
        <f t="shared" si="34"/>
        <v/>
      </c>
      <c r="P189" s="24" t="str">
        <f t="shared" si="35"/>
        <v/>
      </c>
      <c r="Q189" s="25" t="str">
        <f t="shared" si="36"/>
        <v/>
      </c>
      <c r="R189" s="24" t="str">
        <f t="shared" si="43"/>
        <v/>
      </c>
      <c r="S189" s="24" t="str">
        <f t="shared" si="44"/>
        <v/>
      </c>
      <c r="T189" s="66" t="str">
        <f t="shared" si="45"/>
        <v/>
      </c>
      <c r="U189" s="24" t="str">
        <f t="shared" si="46"/>
        <v/>
      </c>
      <c r="V189" s="25" t="str">
        <f t="shared" si="37"/>
        <v/>
      </c>
      <c r="W189" s="24" t="str">
        <f t="shared" si="38"/>
        <v/>
      </c>
      <c r="X189" s="24" t="str">
        <f t="shared" si="47"/>
        <v/>
      </c>
    </row>
    <row r="190" spans="1:24" ht="17.25" customHeight="1" x14ac:dyDescent="0.2">
      <c r="A190" s="8" t="str">
        <f t="shared" si="32"/>
        <v>Hide</v>
      </c>
      <c r="B190" s="27">
        <v>187</v>
      </c>
      <c r="C190" s="28"/>
      <c r="D190" s="28"/>
      <c r="E190" s="29"/>
      <c r="F190" s="83"/>
      <c r="G190" s="30"/>
      <c r="H190" s="63"/>
      <c r="I190" s="64"/>
      <c r="J190" s="34" t="str">
        <f t="shared" si="39"/>
        <v/>
      </c>
      <c r="K190" s="31" t="str">
        <f t="shared" si="40"/>
        <v/>
      </c>
      <c r="L190" s="32" t="str">
        <f t="shared" si="33"/>
        <v/>
      </c>
      <c r="M190" s="24" t="str">
        <f t="shared" si="41"/>
        <v/>
      </c>
      <c r="N190" s="24" t="str">
        <f t="shared" si="42"/>
        <v/>
      </c>
      <c r="O190" s="78" t="str">
        <f t="shared" si="34"/>
        <v/>
      </c>
      <c r="P190" s="24" t="str">
        <f t="shared" si="35"/>
        <v/>
      </c>
      <c r="Q190" s="25" t="str">
        <f t="shared" si="36"/>
        <v/>
      </c>
      <c r="R190" s="24" t="str">
        <f t="shared" si="43"/>
        <v/>
      </c>
      <c r="S190" s="24" t="str">
        <f t="shared" si="44"/>
        <v/>
      </c>
      <c r="T190" s="66" t="str">
        <f t="shared" si="45"/>
        <v/>
      </c>
      <c r="U190" s="24" t="str">
        <f t="shared" si="46"/>
        <v/>
      </c>
      <c r="V190" s="25" t="str">
        <f t="shared" si="37"/>
        <v/>
      </c>
      <c r="W190" s="24" t="str">
        <f t="shared" si="38"/>
        <v/>
      </c>
      <c r="X190" s="24" t="str">
        <f t="shared" si="47"/>
        <v/>
      </c>
    </row>
    <row r="191" spans="1:24" ht="17.25" customHeight="1" x14ac:dyDescent="0.2">
      <c r="A191" s="8" t="str">
        <f t="shared" si="32"/>
        <v>Hide</v>
      </c>
      <c r="B191" s="27">
        <v>188</v>
      </c>
      <c r="C191" s="28"/>
      <c r="D191" s="28"/>
      <c r="E191" s="29"/>
      <c r="F191" s="83"/>
      <c r="G191" s="30"/>
      <c r="H191" s="63"/>
      <c r="I191" s="64"/>
      <c r="J191" s="34" t="str">
        <f t="shared" si="39"/>
        <v/>
      </c>
      <c r="K191" s="31" t="str">
        <f t="shared" si="40"/>
        <v/>
      </c>
      <c r="L191" s="32" t="str">
        <f t="shared" si="33"/>
        <v/>
      </c>
      <c r="M191" s="24" t="str">
        <f t="shared" si="41"/>
        <v/>
      </c>
      <c r="N191" s="24" t="str">
        <f t="shared" si="42"/>
        <v/>
      </c>
      <c r="O191" s="78" t="str">
        <f t="shared" si="34"/>
        <v/>
      </c>
      <c r="P191" s="24" t="str">
        <f t="shared" si="35"/>
        <v/>
      </c>
      <c r="Q191" s="25" t="str">
        <f t="shared" si="36"/>
        <v/>
      </c>
      <c r="R191" s="24" t="str">
        <f t="shared" si="43"/>
        <v/>
      </c>
      <c r="S191" s="24" t="str">
        <f t="shared" si="44"/>
        <v/>
      </c>
      <c r="T191" s="66" t="str">
        <f t="shared" si="45"/>
        <v/>
      </c>
      <c r="U191" s="24" t="str">
        <f t="shared" si="46"/>
        <v/>
      </c>
      <c r="V191" s="25" t="str">
        <f t="shared" si="37"/>
        <v/>
      </c>
      <c r="W191" s="24" t="str">
        <f t="shared" si="38"/>
        <v/>
      </c>
      <c r="X191" s="24" t="str">
        <f t="shared" si="47"/>
        <v/>
      </c>
    </row>
    <row r="192" spans="1:24" ht="17.25" customHeight="1" x14ac:dyDescent="0.2">
      <c r="A192" s="8" t="str">
        <f t="shared" si="32"/>
        <v>Hide</v>
      </c>
      <c r="B192" s="27">
        <v>189</v>
      </c>
      <c r="C192" s="28"/>
      <c r="D192" s="28"/>
      <c r="E192" s="29"/>
      <c r="F192" s="83"/>
      <c r="G192" s="30"/>
      <c r="H192" s="63"/>
      <c r="I192" s="64"/>
      <c r="J192" s="34" t="str">
        <f t="shared" si="39"/>
        <v/>
      </c>
      <c r="K192" s="31" t="str">
        <f t="shared" si="40"/>
        <v/>
      </c>
      <c r="L192" s="32" t="str">
        <f t="shared" si="33"/>
        <v/>
      </c>
      <c r="M192" s="24" t="str">
        <f t="shared" si="41"/>
        <v/>
      </c>
      <c r="N192" s="24" t="str">
        <f t="shared" si="42"/>
        <v/>
      </c>
      <c r="O192" s="78" t="str">
        <f t="shared" si="34"/>
        <v/>
      </c>
      <c r="P192" s="24" t="str">
        <f t="shared" si="35"/>
        <v/>
      </c>
      <c r="Q192" s="25" t="str">
        <f t="shared" si="36"/>
        <v/>
      </c>
      <c r="R192" s="24" t="str">
        <f t="shared" si="43"/>
        <v/>
      </c>
      <c r="S192" s="24" t="str">
        <f t="shared" si="44"/>
        <v/>
      </c>
      <c r="T192" s="66" t="str">
        <f t="shared" si="45"/>
        <v/>
      </c>
      <c r="U192" s="24" t="str">
        <f t="shared" si="46"/>
        <v/>
      </c>
      <c r="V192" s="25" t="str">
        <f t="shared" si="37"/>
        <v/>
      </c>
      <c r="W192" s="24" t="str">
        <f t="shared" si="38"/>
        <v/>
      </c>
      <c r="X192" s="24" t="str">
        <f t="shared" si="47"/>
        <v/>
      </c>
    </row>
    <row r="193" spans="1:24" ht="17.25" customHeight="1" x14ac:dyDescent="0.2">
      <c r="A193" s="8" t="str">
        <f t="shared" si="32"/>
        <v>Hide</v>
      </c>
      <c r="B193" s="27">
        <v>190</v>
      </c>
      <c r="C193" s="28"/>
      <c r="D193" s="28"/>
      <c r="E193" s="29"/>
      <c r="F193" s="83"/>
      <c r="G193" s="30"/>
      <c r="H193" s="63"/>
      <c r="I193" s="64"/>
      <c r="J193" s="34" t="str">
        <f t="shared" si="39"/>
        <v/>
      </c>
      <c r="K193" s="31" t="str">
        <f t="shared" si="40"/>
        <v/>
      </c>
      <c r="L193" s="32" t="str">
        <f t="shared" si="33"/>
        <v/>
      </c>
      <c r="M193" s="24" t="str">
        <f t="shared" si="41"/>
        <v/>
      </c>
      <c r="N193" s="24" t="str">
        <f t="shared" si="42"/>
        <v/>
      </c>
      <c r="O193" s="78" t="str">
        <f t="shared" si="34"/>
        <v/>
      </c>
      <c r="P193" s="24" t="str">
        <f t="shared" si="35"/>
        <v/>
      </c>
      <c r="Q193" s="25" t="str">
        <f t="shared" si="36"/>
        <v/>
      </c>
      <c r="R193" s="24" t="str">
        <f t="shared" si="43"/>
        <v/>
      </c>
      <c r="S193" s="24" t="str">
        <f t="shared" si="44"/>
        <v/>
      </c>
      <c r="T193" s="66" t="str">
        <f t="shared" si="45"/>
        <v/>
      </c>
      <c r="U193" s="24" t="str">
        <f t="shared" si="46"/>
        <v/>
      </c>
      <c r="V193" s="25" t="str">
        <f t="shared" si="37"/>
        <v/>
      </c>
      <c r="W193" s="24" t="str">
        <f t="shared" si="38"/>
        <v/>
      </c>
      <c r="X193" s="24" t="str">
        <f t="shared" si="47"/>
        <v/>
      </c>
    </row>
    <row r="194" spans="1:24" ht="17.25" customHeight="1" x14ac:dyDescent="0.2">
      <c r="A194" s="8" t="str">
        <f t="shared" si="32"/>
        <v>Hide</v>
      </c>
      <c r="B194" s="27">
        <v>191</v>
      </c>
      <c r="C194" s="28"/>
      <c r="D194" s="28"/>
      <c r="E194" s="29"/>
      <c r="F194" s="83"/>
      <c r="G194" s="30"/>
      <c r="H194" s="63"/>
      <c r="I194" s="64"/>
      <c r="J194" s="34" t="str">
        <f t="shared" si="39"/>
        <v/>
      </c>
      <c r="K194" s="31" t="str">
        <f t="shared" si="40"/>
        <v/>
      </c>
      <c r="L194" s="32" t="str">
        <f t="shared" si="33"/>
        <v/>
      </c>
      <c r="M194" s="24" t="str">
        <f t="shared" si="41"/>
        <v/>
      </c>
      <c r="N194" s="24" t="str">
        <f t="shared" si="42"/>
        <v/>
      </c>
      <c r="O194" s="78" t="str">
        <f t="shared" si="34"/>
        <v/>
      </c>
      <c r="P194" s="24" t="str">
        <f t="shared" si="35"/>
        <v/>
      </c>
      <c r="Q194" s="25" t="str">
        <f t="shared" si="36"/>
        <v/>
      </c>
      <c r="R194" s="24" t="str">
        <f t="shared" si="43"/>
        <v/>
      </c>
      <c r="S194" s="24" t="str">
        <f t="shared" si="44"/>
        <v/>
      </c>
      <c r="T194" s="66" t="str">
        <f t="shared" si="45"/>
        <v/>
      </c>
      <c r="U194" s="24" t="str">
        <f t="shared" si="46"/>
        <v/>
      </c>
      <c r="V194" s="25" t="str">
        <f t="shared" si="37"/>
        <v/>
      </c>
      <c r="W194" s="24" t="str">
        <f t="shared" si="38"/>
        <v/>
      </c>
      <c r="X194" s="24" t="str">
        <f t="shared" si="47"/>
        <v/>
      </c>
    </row>
    <row r="195" spans="1:24" ht="17.25" customHeight="1" x14ac:dyDescent="0.2">
      <c r="A195" s="8" t="str">
        <f t="shared" si="32"/>
        <v>Hide</v>
      </c>
      <c r="B195" s="27">
        <v>192</v>
      </c>
      <c r="C195" s="28"/>
      <c r="D195" s="28"/>
      <c r="E195" s="29"/>
      <c r="F195" s="83"/>
      <c r="G195" s="30"/>
      <c r="H195" s="63"/>
      <c r="I195" s="64"/>
      <c r="J195" s="34" t="str">
        <f t="shared" si="39"/>
        <v/>
      </c>
      <c r="K195" s="31" t="str">
        <f t="shared" si="40"/>
        <v/>
      </c>
      <c r="L195" s="32" t="str">
        <f t="shared" si="33"/>
        <v/>
      </c>
      <c r="M195" s="24" t="str">
        <f t="shared" si="41"/>
        <v/>
      </c>
      <c r="N195" s="24" t="str">
        <f t="shared" si="42"/>
        <v/>
      </c>
      <c r="O195" s="78" t="str">
        <f t="shared" si="34"/>
        <v/>
      </c>
      <c r="P195" s="24" t="str">
        <f t="shared" si="35"/>
        <v/>
      </c>
      <c r="Q195" s="25" t="str">
        <f t="shared" si="36"/>
        <v/>
      </c>
      <c r="R195" s="24" t="str">
        <f t="shared" si="43"/>
        <v/>
      </c>
      <c r="S195" s="24" t="str">
        <f t="shared" si="44"/>
        <v/>
      </c>
      <c r="T195" s="66" t="str">
        <f t="shared" si="45"/>
        <v/>
      </c>
      <c r="U195" s="24" t="str">
        <f t="shared" si="46"/>
        <v/>
      </c>
      <c r="V195" s="25" t="str">
        <f t="shared" si="37"/>
        <v/>
      </c>
      <c r="W195" s="24" t="str">
        <f t="shared" si="38"/>
        <v/>
      </c>
      <c r="X195" s="24" t="str">
        <f t="shared" si="47"/>
        <v/>
      </c>
    </row>
    <row r="196" spans="1:24" ht="17.25" customHeight="1" x14ac:dyDescent="0.2">
      <c r="A196" s="8" t="str">
        <f t="shared" ref="A196:A259" si="48">IF(OR(C196&lt;&gt;"",D196&lt;&gt;"",E196&lt;&gt;"",G196&lt;&gt;"",,H196&lt;&gt;"",I196&lt;&gt;""),"Show","Hide")</f>
        <v>Hide</v>
      </c>
      <c r="B196" s="27">
        <v>193</v>
      </c>
      <c r="C196" s="28"/>
      <c r="D196" s="28"/>
      <c r="E196" s="29"/>
      <c r="F196" s="83"/>
      <c r="G196" s="30"/>
      <c r="H196" s="63"/>
      <c r="I196" s="64"/>
      <c r="J196" s="34" t="str">
        <f t="shared" si="39"/>
        <v/>
      </c>
      <c r="K196" s="31" t="str">
        <f t="shared" si="40"/>
        <v/>
      </c>
      <c r="L196" s="32" t="str">
        <f t="shared" ref="L196:L259" si="49">IF(K196="","",G196*I196/1754.5)</f>
        <v/>
      </c>
      <c r="M196" s="24" t="str">
        <f t="shared" si="41"/>
        <v/>
      </c>
      <c r="N196" s="24" t="str">
        <f t="shared" si="42"/>
        <v/>
      </c>
      <c r="O196" s="78" t="str">
        <f t="shared" ref="O196:O259" si="50">IFERROR((IF(D196="Educator (Non-RECE)","Ineligible",IF(D196="Supervisor (Non-RECE)","Ineligible",IF(D196="Associate Supervisor (Non-RECE)","Ineligible",IF(AND(D196="Educator (RECE)",E196+K196&lt;27),"Eligible",IF(AND(D196="Supervisor (RECE)",E196+K196&lt;30),"Eligible",IF(AND(D196="Associate Supervisor (RECE)",E196+K196&lt;30),"Eligible","Ineligible"))))))),"")</f>
        <v/>
      </c>
      <c r="P196" s="24" t="str">
        <f t="shared" ref="P196:P259" si="51">IF(OR(O196="Ineligible",O196=""),"",IF(D196="Educator (RECE)",MIN(3,27-(E196+K196)),IF(D196="Supervisor (RECE)",MIN(3,30-(E196+K196)),IF(D196="Before/After School Supervisor (RECE)",MIN(3,30-(E196+K196)),IF(D196="Associate Supervisor (RECE)",MIN(3,30-(E196+K196)),IF(D196="Home Visitor (RECE)",MIN(3,30-(E196+K196))))))))</f>
        <v/>
      </c>
      <c r="Q196" s="25" t="str">
        <f t="shared" ref="Q196:Q259" si="52">IF(P196="","",G196*I196/1754.5)</f>
        <v/>
      </c>
      <c r="R196" s="24" t="str">
        <f t="shared" si="43"/>
        <v/>
      </c>
      <c r="S196" s="24" t="str">
        <f t="shared" si="44"/>
        <v/>
      </c>
      <c r="T196" s="66" t="str">
        <f t="shared" si="45"/>
        <v/>
      </c>
      <c r="U196" s="24" t="str">
        <f t="shared" si="46"/>
        <v/>
      </c>
      <c r="V196" s="25" t="str">
        <f t="shared" ref="V196:V259" si="53">IF(U196="","",G196*I196/1754.5)</f>
        <v/>
      </c>
      <c r="W196" s="24" t="str">
        <f t="shared" ref="W196:W259" si="54">IF(V196="","",G196*U196)</f>
        <v/>
      </c>
      <c r="X196" s="24" t="str">
        <f t="shared" si="47"/>
        <v/>
      </c>
    </row>
    <row r="197" spans="1:24" ht="17.25" customHeight="1" x14ac:dyDescent="0.2">
      <c r="A197" s="8" t="str">
        <f t="shared" si="48"/>
        <v>Hide</v>
      </c>
      <c r="B197" s="27">
        <v>194</v>
      </c>
      <c r="C197" s="28"/>
      <c r="D197" s="28"/>
      <c r="E197" s="29"/>
      <c r="F197" s="83"/>
      <c r="G197" s="30"/>
      <c r="H197" s="63"/>
      <c r="I197" s="64"/>
      <c r="J197" s="34" t="str">
        <f t="shared" ref="J197:J260" si="55">IF(D197="","",IF(I197=0,"Ineligible",IF(D197="Cook","Ineligible",IF(D197="Administrator","Ineligible",IF(D197="Custodial Staff","Ineligible",IF(D197="Manager/Director","Ineligible",IF(D197="Co-op Volunteer","Ineligible",IF(E197="","",IF(AND(I197&lt;0.25,I197&gt;0),"Ineligible",IF(E197&lt;30.81,"Full",IF(E197&gt;32.81,"Ineligible","Partial")))))))))))</f>
        <v/>
      </c>
      <c r="K197" s="31" t="str">
        <f t="shared" ref="K197:K260" si="56">IF(OR(J197="Full",J197="Partial"),IF(OR(E197=0),"",IF(E197&gt;32.81,0,MIN(2,(32.81-E197)))),"")</f>
        <v/>
      </c>
      <c r="L197" s="32" t="str">
        <f t="shared" si="49"/>
        <v/>
      </c>
      <c r="M197" s="24" t="str">
        <f t="shared" ref="M197:M260" si="57">IF(L197="","",G197*K197*I197)</f>
        <v/>
      </c>
      <c r="N197" s="24" t="str">
        <f t="shared" ref="N197:N260" si="58">IFERROR(IF(OR(G197="",K197=""),"",M197*IF(F197&gt;0.175,0.175,F197)),"")</f>
        <v/>
      </c>
      <c r="O197" s="78" t="str">
        <f t="shared" si="50"/>
        <v/>
      </c>
      <c r="P197" s="24" t="str">
        <f t="shared" si="51"/>
        <v/>
      </c>
      <c r="Q197" s="25" t="str">
        <f t="shared" si="52"/>
        <v/>
      </c>
      <c r="R197" s="24" t="str">
        <f t="shared" ref="R197:R260" si="59">IF(Q197="","",G197*P197)</f>
        <v/>
      </c>
      <c r="S197" s="24" t="str">
        <f t="shared" ref="S197:S260" si="60">IFERROR(IF(OR(P197="",Q197=""),"",R197*IF(F197&gt;0.175,0.175,F197)),"")</f>
        <v/>
      </c>
      <c r="T197" s="66" t="str">
        <f t="shared" ref="T197:T260" si="61">IF(D197="Cook","Ineligible",IF(D197="Administrator","Ineligible",IF(D197="Custodial Staff","Ineligible",IF(D197="Manager/Director","Ineligible",IF(D197="Co-op Volunteer","Ineligible",IF(D197="Educator (Non-RECE)","Ineligible",IF(D197="Supervisor (Non-RECE)","Ineligible",IF(D197="Home Visitor (Non-RECE)","Ineligible",IF(D197="Associate Supervisor (Non-RECE)","Ineligible",IF(D197="Before/After School Supervisor (Non-RECE)","Ineligible",IF(D197="Other","Ineligible",IF(E197="","",IF(J197="Ineligible","Ineligible",IF(AND(D197="Educator (RECE)",SUM(E197,K197,P197)&lt;24.86),"Eligible",IF(AND(D197="Supervisor (RECE)",SUM(E197,K197,P197)&lt;25.86),"Eligible",IF(AND(D197="home visitor (RECE)",SUM(E197,K197,P197)&lt;25.86),"Eligible",IF(AND(D197="Before/After School Supervisor (RECE)",SUM(E197,K197,P197)&lt;25.86),"Eligible",IF(AND(D197="Associate Supervisor (RECE)",SUM(E197,K197,P197)&lt;25.86),"Eligible",IF(SUM(E197,K197,P197)&gt;=24.86,"Ineligible")))))))))))))))))))</f>
        <v/>
      </c>
      <c r="U197" s="24" t="str">
        <f t="shared" ref="U197:U260" si="62">IF(OR(T197="Ineligible",T197=""),"",IF(D197="Educator (RECE)",(24.86-(E197+K197+P197)),IF(D197="Supervisor (RECE)",(25.86-(E197+K197+P197)),IF(D197="Before/After School Supervisor (RECE)",(25.86-(E197+K197+P197)),IF(D197="Associate Supervisor (RECE)",(25.86-(E197+K197+P197)),IF(D197="Home Visitor (RECE)",(25.86-(E197+K197+P197))))))))</f>
        <v/>
      </c>
      <c r="V197" s="25" t="str">
        <f t="shared" si="53"/>
        <v/>
      </c>
      <c r="W197" s="24" t="str">
        <f t="shared" si="54"/>
        <v/>
      </c>
      <c r="X197" s="24" t="str">
        <f t="shared" ref="X197:X260" si="63">IFERROR(IF(OR(U197="",V197=""),"",W197*IF(F197&gt;0.175,0.175,F197)),"")</f>
        <v/>
      </c>
    </row>
    <row r="198" spans="1:24" ht="17.25" customHeight="1" x14ac:dyDescent="0.2">
      <c r="A198" s="8" t="str">
        <f t="shared" si="48"/>
        <v>Hide</v>
      </c>
      <c r="B198" s="27">
        <v>195</v>
      </c>
      <c r="C198" s="28"/>
      <c r="D198" s="28"/>
      <c r="E198" s="29"/>
      <c r="F198" s="83"/>
      <c r="G198" s="30"/>
      <c r="H198" s="63"/>
      <c r="I198" s="64"/>
      <c r="J198" s="34" t="str">
        <f t="shared" si="55"/>
        <v/>
      </c>
      <c r="K198" s="31" t="str">
        <f t="shared" si="56"/>
        <v/>
      </c>
      <c r="L198" s="32" t="str">
        <f t="shared" si="49"/>
        <v/>
      </c>
      <c r="M198" s="24" t="str">
        <f t="shared" si="57"/>
        <v/>
      </c>
      <c r="N198" s="24" t="str">
        <f t="shared" si="58"/>
        <v/>
      </c>
      <c r="O198" s="78" t="str">
        <f t="shared" si="50"/>
        <v/>
      </c>
      <c r="P198" s="24" t="str">
        <f t="shared" si="51"/>
        <v/>
      </c>
      <c r="Q198" s="25" t="str">
        <f t="shared" si="52"/>
        <v/>
      </c>
      <c r="R198" s="24" t="str">
        <f t="shared" si="59"/>
        <v/>
      </c>
      <c r="S198" s="24" t="str">
        <f t="shared" si="60"/>
        <v/>
      </c>
      <c r="T198" s="66" t="str">
        <f t="shared" si="61"/>
        <v/>
      </c>
      <c r="U198" s="24" t="str">
        <f t="shared" si="62"/>
        <v/>
      </c>
      <c r="V198" s="25" t="str">
        <f t="shared" si="53"/>
        <v/>
      </c>
      <c r="W198" s="24" t="str">
        <f t="shared" si="54"/>
        <v/>
      </c>
      <c r="X198" s="24" t="str">
        <f t="shared" si="63"/>
        <v/>
      </c>
    </row>
    <row r="199" spans="1:24" ht="17.25" customHeight="1" x14ac:dyDescent="0.2">
      <c r="A199" s="8" t="str">
        <f t="shared" si="48"/>
        <v>Hide</v>
      </c>
      <c r="B199" s="27">
        <v>196</v>
      </c>
      <c r="C199" s="28"/>
      <c r="D199" s="28"/>
      <c r="E199" s="29"/>
      <c r="F199" s="83"/>
      <c r="G199" s="30"/>
      <c r="H199" s="63"/>
      <c r="I199" s="64"/>
      <c r="J199" s="34" t="str">
        <f t="shared" si="55"/>
        <v/>
      </c>
      <c r="K199" s="31" t="str">
        <f t="shared" si="56"/>
        <v/>
      </c>
      <c r="L199" s="32" t="str">
        <f t="shared" si="49"/>
        <v/>
      </c>
      <c r="M199" s="24" t="str">
        <f t="shared" si="57"/>
        <v/>
      </c>
      <c r="N199" s="24" t="str">
        <f t="shared" si="58"/>
        <v/>
      </c>
      <c r="O199" s="78" t="str">
        <f t="shared" si="50"/>
        <v/>
      </c>
      <c r="P199" s="24" t="str">
        <f t="shared" si="51"/>
        <v/>
      </c>
      <c r="Q199" s="25" t="str">
        <f t="shared" si="52"/>
        <v/>
      </c>
      <c r="R199" s="24" t="str">
        <f t="shared" si="59"/>
        <v/>
      </c>
      <c r="S199" s="24" t="str">
        <f t="shared" si="60"/>
        <v/>
      </c>
      <c r="T199" s="66" t="str">
        <f t="shared" si="61"/>
        <v/>
      </c>
      <c r="U199" s="24" t="str">
        <f t="shared" si="62"/>
        <v/>
      </c>
      <c r="V199" s="25" t="str">
        <f t="shared" si="53"/>
        <v/>
      </c>
      <c r="W199" s="24" t="str">
        <f t="shared" si="54"/>
        <v/>
      </c>
      <c r="X199" s="24" t="str">
        <f t="shared" si="63"/>
        <v/>
      </c>
    </row>
    <row r="200" spans="1:24" ht="17.25" customHeight="1" x14ac:dyDescent="0.2">
      <c r="A200" s="8" t="str">
        <f t="shared" si="48"/>
        <v>Hide</v>
      </c>
      <c r="B200" s="27">
        <v>197</v>
      </c>
      <c r="C200" s="28"/>
      <c r="D200" s="28"/>
      <c r="E200" s="29"/>
      <c r="F200" s="83"/>
      <c r="G200" s="30"/>
      <c r="H200" s="63"/>
      <c r="I200" s="64"/>
      <c r="J200" s="34" t="str">
        <f t="shared" si="55"/>
        <v/>
      </c>
      <c r="K200" s="31" t="str">
        <f t="shared" si="56"/>
        <v/>
      </c>
      <c r="L200" s="32" t="str">
        <f t="shared" si="49"/>
        <v/>
      </c>
      <c r="M200" s="24" t="str">
        <f t="shared" si="57"/>
        <v/>
      </c>
      <c r="N200" s="24" t="str">
        <f t="shared" si="58"/>
        <v/>
      </c>
      <c r="O200" s="78" t="str">
        <f t="shared" si="50"/>
        <v/>
      </c>
      <c r="P200" s="24" t="str">
        <f t="shared" si="51"/>
        <v/>
      </c>
      <c r="Q200" s="25" t="str">
        <f t="shared" si="52"/>
        <v/>
      </c>
      <c r="R200" s="24" t="str">
        <f t="shared" si="59"/>
        <v/>
      </c>
      <c r="S200" s="24" t="str">
        <f t="shared" si="60"/>
        <v/>
      </c>
      <c r="T200" s="66" t="str">
        <f t="shared" si="61"/>
        <v/>
      </c>
      <c r="U200" s="24" t="str">
        <f t="shared" si="62"/>
        <v/>
      </c>
      <c r="V200" s="25" t="str">
        <f t="shared" si="53"/>
        <v/>
      </c>
      <c r="W200" s="24" t="str">
        <f t="shared" si="54"/>
        <v/>
      </c>
      <c r="X200" s="24" t="str">
        <f t="shared" si="63"/>
        <v/>
      </c>
    </row>
    <row r="201" spans="1:24" ht="17.25" customHeight="1" x14ac:dyDescent="0.2">
      <c r="A201" s="8" t="str">
        <f t="shared" si="48"/>
        <v>Hide</v>
      </c>
      <c r="B201" s="27">
        <v>198</v>
      </c>
      <c r="C201" s="28"/>
      <c r="D201" s="28"/>
      <c r="E201" s="29"/>
      <c r="F201" s="83"/>
      <c r="G201" s="30"/>
      <c r="H201" s="63"/>
      <c r="I201" s="64"/>
      <c r="J201" s="34" t="str">
        <f t="shared" si="55"/>
        <v/>
      </c>
      <c r="K201" s="31" t="str">
        <f t="shared" si="56"/>
        <v/>
      </c>
      <c r="L201" s="32" t="str">
        <f t="shared" si="49"/>
        <v/>
      </c>
      <c r="M201" s="24" t="str">
        <f t="shared" si="57"/>
        <v/>
      </c>
      <c r="N201" s="24" t="str">
        <f t="shared" si="58"/>
        <v/>
      </c>
      <c r="O201" s="78" t="str">
        <f t="shared" si="50"/>
        <v/>
      </c>
      <c r="P201" s="24" t="str">
        <f t="shared" si="51"/>
        <v/>
      </c>
      <c r="Q201" s="25" t="str">
        <f t="shared" si="52"/>
        <v/>
      </c>
      <c r="R201" s="24" t="str">
        <f t="shared" si="59"/>
        <v/>
      </c>
      <c r="S201" s="24" t="str">
        <f t="shared" si="60"/>
        <v/>
      </c>
      <c r="T201" s="66" t="str">
        <f t="shared" si="61"/>
        <v/>
      </c>
      <c r="U201" s="24" t="str">
        <f t="shared" si="62"/>
        <v/>
      </c>
      <c r="V201" s="25" t="str">
        <f t="shared" si="53"/>
        <v/>
      </c>
      <c r="W201" s="24" t="str">
        <f t="shared" si="54"/>
        <v/>
      </c>
      <c r="X201" s="24" t="str">
        <f t="shared" si="63"/>
        <v/>
      </c>
    </row>
    <row r="202" spans="1:24" ht="17.25" customHeight="1" x14ac:dyDescent="0.2">
      <c r="A202" s="8" t="str">
        <f t="shared" si="48"/>
        <v>Hide</v>
      </c>
      <c r="B202" s="27">
        <v>199</v>
      </c>
      <c r="C202" s="28"/>
      <c r="D202" s="28"/>
      <c r="E202" s="29"/>
      <c r="F202" s="83"/>
      <c r="G202" s="30"/>
      <c r="H202" s="63"/>
      <c r="I202" s="64"/>
      <c r="J202" s="34" t="str">
        <f t="shared" si="55"/>
        <v/>
      </c>
      <c r="K202" s="31" t="str">
        <f t="shared" si="56"/>
        <v/>
      </c>
      <c r="L202" s="32" t="str">
        <f t="shared" si="49"/>
        <v/>
      </c>
      <c r="M202" s="24" t="str">
        <f t="shared" si="57"/>
        <v/>
      </c>
      <c r="N202" s="24" t="str">
        <f t="shared" si="58"/>
        <v/>
      </c>
      <c r="O202" s="78" t="str">
        <f t="shared" si="50"/>
        <v/>
      </c>
      <c r="P202" s="24" t="str">
        <f t="shared" si="51"/>
        <v/>
      </c>
      <c r="Q202" s="25" t="str">
        <f t="shared" si="52"/>
        <v/>
      </c>
      <c r="R202" s="24" t="str">
        <f t="shared" si="59"/>
        <v/>
      </c>
      <c r="S202" s="24" t="str">
        <f t="shared" si="60"/>
        <v/>
      </c>
      <c r="T202" s="66" t="str">
        <f t="shared" si="61"/>
        <v/>
      </c>
      <c r="U202" s="24" t="str">
        <f t="shared" si="62"/>
        <v/>
      </c>
      <c r="V202" s="25" t="str">
        <f t="shared" si="53"/>
        <v/>
      </c>
      <c r="W202" s="24" t="str">
        <f t="shared" si="54"/>
        <v/>
      </c>
      <c r="X202" s="24" t="str">
        <f t="shared" si="63"/>
        <v/>
      </c>
    </row>
    <row r="203" spans="1:24" ht="17.25" customHeight="1" x14ac:dyDescent="0.2">
      <c r="A203" s="8" t="str">
        <f t="shared" si="48"/>
        <v>Hide</v>
      </c>
      <c r="B203" s="27">
        <v>200</v>
      </c>
      <c r="C203" s="33"/>
      <c r="D203" s="28"/>
      <c r="E203" s="29"/>
      <c r="F203" s="83"/>
      <c r="G203" s="30"/>
      <c r="H203" s="63"/>
      <c r="I203" s="64"/>
      <c r="J203" s="34" t="str">
        <f t="shared" si="55"/>
        <v/>
      </c>
      <c r="K203" s="31" t="str">
        <f t="shared" si="56"/>
        <v/>
      </c>
      <c r="L203" s="32" t="str">
        <f t="shared" si="49"/>
        <v/>
      </c>
      <c r="M203" s="24" t="str">
        <f t="shared" si="57"/>
        <v/>
      </c>
      <c r="N203" s="24" t="str">
        <f t="shared" si="58"/>
        <v/>
      </c>
      <c r="O203" s="78" t="str">
        <f t="shared" si="50"/>
        <v/>
      </c>
      <c r="P203" s="24" t="str">
        <f t="shared" si="51"/>
        <v/>
      </c>
      <c r="Q203" s="25" t="str">
        <f t="shared" si="52"/>
        <v/>
      </c>
      <c r="R203" s="24" t="str">
        <f t="shared" si="59"/>
        <v/>
      </c>
      <c r="S203" s="24" t="str">
        <f t="shared" si="60"/>
        <v/>
      </c>
      <c r="T203" s="66" t="str">
        <f t="shared" si="61"/>
        <v/>
      </c>
      <c r="U203" s="24" t="str">
        <f t="shared" si="62"/>
        <v/>
      </c>
      <c r="V203" s="25" t="str">
        <f t="shared" si="53"/>
        <v/>
      </c>
      <c r="W203" s="24" t="str">
        <f t="shared" si="54"/>
        <v/>
      </c>
      <c r="X203" s="24" t="str">
        <f t="shared" si="63"/>
        <v/>
      </c>
    </row>
    <row r="204" spans="1:24" ht="17.25" customHeight="1" x14ac:dyDescent="0.2">
      <c r="A204" s="8" t="str">
        <f t="shared" si="48"/>
        <v>Hide</v>
      </c>
      <c r="B204" s="27">
        <v>201</v>
      </c>
      <c r="C204" s="33"/>
      <c r="D204" s="28"/>
      <c r="E204" s="29"/>
      <c r="F204" s="83"/>
      <c r="G204" s="30"/>
      <c r="H204" s="63"/>
      <c r="I204" s="64"/>
      <c r="J204" s="34" t="str">
        <f t="shared" si="55"/>
        <v/>
      </c>
      <c r="K204" s="31" t="str">
        <f t="shared" si="56"/>
        <v/>
      </c>
      <c r="L204" s="32" t="str">
        <f t="shared" si="49"/>
        <v/>
      </c>
      <c r="M204" s="24" t="str">
        <f t="shared" si="57"/>
        <v/>
      </c>
      <c r="N204" s="24" t="str">
        <f t="shared" si="58"/>
        <v/>
      </c>
      <c r="O204" s="78" t="str">
        <f t="shared" si="50"/>
        <v/>
      </c>
      <c r="P204" s="24" t="str">
        <f t="shared" si="51"/>
        <v/>
      </c>
      <c r="Q204" s="25" t="str">
        <f t="shared" si="52"/>
        <v/>
      </c>
      <c r="R204" s="24" t="str">
        <f t="shared" si="59"/>
        <v/>
      </c>
      <c r="S204" s="24" t="str">
        <f t="shared" si="60"/>
        <v/>
      </c>
      <c r="T204" s="66" t="str">
        <f t="shared" si="61"/>
        <v/>
      </c>
      <c r="U204" s="24" t="str">
        <f t="shared" si="62"/>
        <v/>
      </c>
      <c r="V204" s="25" t="str">
        <f t="shared" si="53"/>
        <v/>
      </c>
      <c r="W204" s="24" t="str">
        <f t="shared" si="54"/>
        <v/>
      </c>
      <c r="X204" s="24" t="str">
        <f t="shared" si="63"/>
        <v/>
      </c>
    </row>
    <row r="205" spans="1:24" ht="17.25" customHeight="1" x14ac:dyDescent="0.2">
      <c r="A205" s="8" t="str">
        <f t="shared" si="48"/>
        <v>Hide</v>
      </c>
      <c r="B205" s="27">
        <v>202</v>
      </c>
      <c r="C205" s="33"/>
      <c r="D205" s="28"/>
      <c r="E205" s="29"/>
      <c r="F205" s="83"/>
      <c r="G205" s="30"/>
      <c r="H205" s="63"/>
      <c r="I205" s="64"/>
      <c r="J205" s="34" t="str">
        <f t="shared" si="55"/>
        <v/>
      </c>
      <c r="K205" s="31" t="str">
        <f t="shared" si="56"/>
        <v/>
      </c>
      <c r="L205" s="32" t="str">
        <f t="shared" si="49"/>
        <v/>
      </c>
      <c r="M205" s="24" t="str">
        <f t="shared" si="57"/>
        <v/>
      </c>
      <c r="N205" s="24" t="str">
        <f t="shared" si="58"/>
        <v/>
      </c>
      <c r="O205" s="78" t="str">
        <f t="shared" si="50"/>
        <v/>
      </c>
      <c r="P205" s="24" t="str">
        <f t="shared" si="51"/>
        <v/>
      </c>
      <c r="Q205" s="25" t="str">
        <f t="shared" si="52"/>
        <v/>
      </c>
      <c r="R205" s="24" t="str">
        <f t="shared" si="59"/>
        <v/>
      </c>
      <c r="S205" s="24" t="str">
        <f t="shared" si="60"/>
        <v/>
      </c>
      <c r="T205" s="66" t="str">
        <f t="shared" si="61"/>
        <v/>
      </c>
      <c r="U205" s="24" t="str">
        <f t="shared" si="62"/>
        <v/>
      </c>
      <c r="V205" s="25" t="str">
        <f t="shared" si="53"/>
        <v/>
      </c>
      <c r="W205" s="24" t="str">
        <f t="shared" si="54"/>
        <v/>
      </c>
      <c r="X205" s="24" t="str">
        <f t="shared" si="63"/>
        <v/>
      </c>
    </row>
    <row r="206" spans="1:24" ht="17.25" customHeight="1" x14ac:dyDescent="0.2">
      <c r="A206" s="8" t="str">
        <f t="shared" si="48"/>
        <v>Hide</v>
      </c>
      <c r="B206" s="27">
        <v>203</v>
      </c>
      <c r="C206" s="33"/>
      <c r="D206" s="28"/>
      <c r="E206" s="29"/>
      <c r="F206" s="83"/>
      <c r="G206" s="30"/>
      <c r="H206" s="63"/>
      <c r="I206" s="64"/>
      <c r="J206" s="34" t="str">
        <f t="shared" si="55"/>
        <v/>
      </c>
      <c r="K206" s="31" t="str">
        <f t="shared" si="56"/>
        <v/>
      </c>
      <c r="L206" s="32" t="str">
        <f t="shared" si="49"/>
        <v/>
      </c>
      <c r="M206" s="24" t="str">
        <f t="shared" si="57"/>
        <v/>
      </c>
      <c r="N206" s="24" t="str">
        <f t="shared" si="58"/>
        <v/>
      </c>
      <c r="O206" s="78" t="str">
        <f t="shared" si="50"/>
        <v/>
      </c>
      <c r="P206" s="24" t="str">
        <f t="shared" si="51"/>
        <v/>
      </c>
      <c r="Q206" s="25" t="str">
        <f t="shared" si="52"/>
        <v/>
      </c>
      <c r="R206" s="24" t="str">
        <f t="shared" si="59"/>
        <v/>
      </c>
      <c r="S206" s="24" t="str">
        <f t="shared" si="60"/>
        <v/>
      </c>
      <c r="T206" s="66" t="str">
        <f t="shared" si="61"/>
        <v/>
      </c>
      <c r="U206" s="24" t="str">
        <f t="shared" si="62"/>
        <v/>
      </c>
      <c r="V206" s="25" t="str">
        <f t="shared" si="53"/>
        <v/>
      </c>
      <c r="W206" s="24" t="str">
        <f t="shared" si="54"/>
        <v/>
      </c>
      <c r="X206" s="24" t="str">
        <f t="shared" si="63"/>
        <v/>
      </c>
    </row>
    <row r="207" spans="1:24" ht="17.25" customHeight="1" x14ac:dyDescent="0.2">
      <c r="A207" s="8" t="str">
        <f t="shared" si="48"/>
        <v>Hide</v>
      </c>
      <c r="B207" s="27">
        <v>204</v>
      </c>
      <c r="C207" s="33"/>
      <c r="D207" s="28"/>
      <c r="E207" s="29"/>
      <c r="F207" s="83"/>
      <c r="G207" s="30"/>
      <c r="H207" s="63"/>
      <c r="I207" s="64"/>
      <c r="J207" s="34" t="str">
        <f t="shared" si="55"/>
        <v/>
      </c>
      <c r="K207" s="31" t="str">
        <f t="shared" si="56"/>
        <v/>
      </c>
      <c r="L207" s="32" t="str">
        <f t="shared" si="49"/>
        <v/>
      </c>
      <c r="M207" s="24" t="str">
        <f t="shared" si="57"/>
        <v/>
      </c>
      <c r="N207" s="24" t="str">
        <f t="shared" si="58"/>
        <v/>
      </c>
      <c r="O207" s="78" t="str">
        <f t="shared" si="50"/>
        <v/>
      </c>
      <c r="P207" s="24" t="str">
        <f t="shared" si="51"/>
        <v/>
      </c>
      <c r="Q207" s="25" t="str">
        <f t="shared" si="52"/>
        <v/>
      </c>
      <c r="R207" s="24" t="str">
        <f t="shared" si="59"/>
        <v/>
      </c>
      <c r="S207" s="24" t="str">
        <f t="shared" si="60"/>
        <v/>
      </c>
      <c r="T207" s="66" t="str">
        <f t="shared" si="61"/>
        <v/>
      </c>
      <c r="U207" s="24" t="str">
        <f t="shared" si="62"/>
        <v/>
      </c>
      <c r="V207" s="25" t="str">
        <f t="shared" si="53"/>
        <v/>
      </c>
      <c r="W207" s="24" t="str">
        <f t="shared" si="54"/>
        <v/>
      </c>
      <c r="X207" s="24" t="str">
        <f t="shared" si="63"/>
        <v/>
      </c>
    </row>
    <row r="208" spans="1:24" ht="17.25" customHeight="1" x14ac:dyDescent="0.2">
      <c r="A208" s="8" t="str">
        <f t="shared" si="48"/>
        <v>Hide</v>
      </c>
      <c r="B208" s="27">
        <v>205</v>
      </c>
      <c r="C208" s="33"/>
      <c r="D208" s="28"/>
      <c r="E208" s="29"/>
      <c r="F208" s="83"/>
      <c r="G208" s="30"/>
      <c r="H208" s="63"/>
      <c r="I208" s="64"/>
      <c r="J208" s="34" t="str">
        <f t="shared" si="55"/>
        <v/>
      </c>
      <c r="K208" s="31" t="str">
        <f t="shared" si="56"/>
        <v/>
      </c>
      <c r="L208" s="32" t="str">
        <f t="shared" si="49"/>
        <v/>
      </c>
      <c r="M208" s="24" t="str">
        <f t="shared" si="57"/>
        <v/>
      </c>
      <c r="N208" s="24" t="str">
        <f t="shared" si="58"/>
        <v/>
      </c>
      <c r="O208" s="78" t="str">
        <f t="shared" si="50"/>
        <v/>
      </c>
      <c r="P208" s="24" t="str">
        <f t="shared" si="51"/>
        <v/>
      </c>
      <c r="Q208" s="25" t="str">
        <f t="shared" si="52"/>
        <v/>
      </c>
      <c r="R208" s="24" t="str">
        <f t="shared" si="59"/>
        <v/>
      </c>
      <c r="S208" s="24" t="str">
        <f t="shared" si="60"/>
        <v/>
      </c>
      <c r="T208" s="66" t="str">
        <f t="shared" si="61"/>
        <v/>
      </c>
      <c r="U208" s="24" t="str">
        <f t="shared" si="62"/>
        <v/>
      </c>
      <c r="V208" s="25" t="str">
        <f t="shared" si="53"/>
        <v/>
      </c>
      <c r="W208" s="24" t="str">
        <f t="shared" si="54"/>
        <v/>
      </c>
      <c r="X208" s="24" t="str">
        <f t="shared" si="63"/>
        <v/>
      </c>
    </row>
    <row r="209" spans="1:24" ht="17.25" customHeight="1" x14ac:dyDescent="0.2">
      <c r="A209" s="8" t="str">
        <f t="shared" si="48"/>
        <v>Hide</v>
      </c>
      <c r="B209" s="27">
        <v>206</v>
      </c>
      <c r="C209" s="33"/>
      <c r="D209" s="28"/>
      <c r="E209" s="29"/>
      <c r="F209" s="83"/>
      <c r="G209" s="30"/>
      <c r="H209" s="63"/>
      <c r="I209" s="64"/>
      <c r="J209" s="34" t="str">
        <f t="shared" si="55"/>
        <v/>
      </c>
      <c r="K209" s="31" t="str">
        <f t="shared" si="56"/>
        <v/>
      </c>
      <c r="L209" s="32" t="str">
        <f t="shared" si="49"/>
        <v/>
      </c>
      <c r="M209" s="24" t="str">
        <f t="shared" si="57"/>
        <v/>
      </c>
      <c r="N209" s="24" t="str">
        <f t="shared" si="58"/>
        <v/>
      </c>
      <c r="O209" s="78" t="str">
        <f t="shared" si="50"/>
        <v/>
      </c>
      <c r="P209" s="24" t="str">
        <f t="shared" si="51"/>
        <v/>
      </c>
      <c r="Q209" s="25" t="str">
        <f t="shared" si="52"/>
        <v/>
      </c>
      <c r="R209" s="24" t="str">
        <f t="shared" si="59"/>
        <v/>
      </c>
      <c r="S209" s="24" t="str">
        <f t="shared" si="60"/>
        <v/>
      </c>
      <c r="T209" s="66" t="str">
        <f t="shared" si="61"/>
        <v/>
      </c>
      <c r="U209" s="24" t="str">
        <f t="shared" si="62"/>
        <v/>
      </c>
      <c r="V209" s="25" t="str">
        <f t="shared" si="53"/>
        <v/>
      </c>
      <c r="W209" s="24" t="str">
        <f t="shared" si="54"/>
        <v/>
      </c>
      <c r="X209" s="24" t="str">
        <f t="shared" si="63"/>
        <v/>
      </c>
    </row>
    <row r="210" spans="1:24" ht="17.25" customHeight="1" x14ac:dyDescent="0.2">
      <c r="A210" s="8" t="str">
        <f t="shared" si="48"/>
        <v>Hide</v>
      </c>
      <c r="B210" s="27">
        <v>207</v>
      </c>
      <c r="C210" s="33"/>
      <c r="D210" s="28"/>
      <c r="E210" s="29"/>
      <c r="F210" s="83"/>
      <c r="G210" s="30"/>
      <c r="H210" s="63"/>
      <c r="I210" s="64"/>
      <c r="J210" s="34" t="str">
        <f t="shared" si="55"/>
        <v/>
      </c>
      <c r="K210" s="31" t="str">
        <f t="shared" si="56"/>
        <v/>
      </c>
      <c r="L210" s="32" t="str">
        <f t="shared" si="49"/>
        <v/>
      </c>
      <c r="M210" s="24" t="str">
        <f t="shared" si="57"/>
        <v/>
      </c>
      <c r="N210" s="24" t="str">
        <f t="shared" si="58"/>
        <v/>
      </c>
      <c r="O210" s="78" t="str">
        <f t="shared" si="50"/>
        <v/>
      </c>
      <c r="P210" s="24" t="str">
        <f t="shared" si="51"/>
        <v/>
      </c>
      <c r="Q210" s="25" t="str">
        <f t="shared" si="52"/>
        <v/>
      </c>
      <c r="R210" s="24" t="str">
        <f t="shared" si="59"/>
        <v/>
      </c>
      <c r="S210" s="24" t="str">
        <f t="shared" si="60"/>
        <v/>
      </c>
      <c r="T210" s="66" t="str">
        <f t="shared" si="61"/>
        <v/>
      </c>
      <c r="U210" s="24" t="str">
        <f t="shared" si="62"/>
        <v/>
      </c>
      <c r="V210" s="25" t="str">
        <f t="shared" si="53"/>
        <v/>
      </c>
      <c r="W210" s="24" t="str">
        <f t="shared" si="54"/>
        <v/>
      </c>
      <c r="X210" s="24" t="str">
        <f t="shared" si="63"/>
        <v/>
      </c>
    </row>
    <row r="211" spans="1:24" ht="17.25" customHeight="1" x14ac:dyDescent="0.2">
      <c r="A211" s="8" t="str">
        <f t="shared" si="48"/>
        <v>Hide</v>
      </c>
      <c r="B211" s="27">
        <v>208</v>
      </c>
      <c r="C211" s="33"/>
      <c r="D211" s="28"/>
      <c r="E211" s="29"/>
      <c r="F211" s="83"/>
      <c r="G211" s="30"/>
      <c r="H211" s="63"/>
      <c r="I211" s="64"/>
      <c r="J211" s="34" t="str">
        <f t="shared" si="55"/>
        <v/>
      </c>
      <c r="K211" s="31" t="str">
        <f t="shared" si="56"/>
        <v/>
      </c>
      <c r="L211" s="32" t="str">
        <f t="shared" si="49"/>
        <v/>
      </c>
      <c r="M211" s="24" t="str">
        <f t="shared" si="57"/>
        <v/>
      </c>
      <c r="N211" s="24" t="str">
        <f t="shared" si="58"/>
        <v/>
      </c>
      <c r="O211" s="78" t="str">
        <f t="shared" si="50"/>
        <v/>
      </c>
      <c r="P211" s="24" t="str">
        <f t="shared" si="51"/>
        <v/>
      </c>
      <c r="Q211" s="25" t="str">
        <f t="shared" si="52"/>
        <v/>
      </c>
      <c r="R211" s="24" t="str">
        <f t="shared" si="59"/>
        <v/>
      </c>
      <c r="S211" s="24" t="str">
        <f t="shared" si="60"/>
        <v/>
      </c>
      <c r="T211" s="66" t="str">
        <f t="shared" si="61"/>
        <v/>
      </c>
      <c r="U211" s="24" t="str">
        <f t="shared" si="62"/>
        <v/>
      </c>
      <c r="V211" s="25" t="str">
        <f t="shared" si="53"/>
        <v/>
      </c>
      <c r="W211" s="24" t="str">
        <f t="shared" si="54"/>
        <v/>
      </c>
      <c r="X211" s="24" t="str">
        <f t="shared" si="63"/>
        <v/>
      </c>
    </row>
    <row r="212" spans="1:24" ht="17.25" customHeight="1" x14ac:dyDescent="0.2">
      <c r="A212" s="8" t="str">
        <f t="shared" si="48"/>
        <v>Hide</v>
      </c>
      <c r="B212" s="27">
        <v>209</v>
      </c>
      <c r="C212" s="33"/>
      <c r="D212" s="28"/>
      <c r="E212" s="29"/>
      <c r="F212" s="83"/>
      <c r="G212" s="30"/>
      <c r="H212" s="63"/>
      <c r="I212" s="64"/>
      <c r="J212" s="34" t="str">
        <f t="shared" si="55"/>
        <v/>
      </c>
      <c r="K212" s="31" t="str">
        <f t="shared" si="56"/>
        <v/>
      </c>
      <c r="L212" s="32" t="str">
        <f t="shared" si="49"/>
        <v/>
      </c>
      <c r="M212" s="24" t="str">
        <f t="shared" si="57"/>
        <v/>
      </c>
      <c r="N212" s="24" t="str">
        <f t="shared" si="58"/>
        <v/>
      </c>
      <c r="O212" s="78" t="str">
        <f t="shared" si="50"/>
        <v/>
      </c>
      <c r="P212" s="24" t="str">
        <f t="shared" si="51"/>
        <v/>
      </c>
      <c r="Q212" s="25" t="str">
        <f t="shared" si="52"/>
        <v/>
      </c>
      <c r="R212" s="24" t="str">
        <f t="shared" si="59"/>
        <v/>
      </c>
      <c r="S212" s="24" t="str">
        <f t="shared" si="60"/>
        <v/>
      </c>
      <c r="T212" s="66" t="str">
        <f t="shared" si="61"/>
        <v/>
      </c>
      <c r="U212" s="24" t="str">
        <f t="shared" si="62"/>
        <v/>
      </c>
      <c r="V212" s="25" t="str">
        <f t="shared" si="53"/>
        <v/>
      </c>
      <c r="W212" s="24" t="str">
        <f t="shared" si="54"/>
        <v/>
      </c>
      <c r="X212" s="24" t="str">
        <f t="shared" si="63"/>
        <v/>
      </c>
    </row>
    <row r="213" spans="1:24" ht="17.25" customHeight="1" x14ac:dyDescent="0.2">
      <c r="A213" s="8" t="str">
        <f t="shared" si="48"/>
        <v>Hide</v>
      </c>
      <c r="B213" s="27">
        <v>210</v>
      </c>
      <c r="C213" s="33"/>
      <c r="D213" s="28"/>
      <c r="E213" s="29"/>
      <c r="F213" s="83"/>
      <c r="G213" s="30"/>
      <c r="H213" s="63"/>
      <c r="I213" s="64"/>
      <c r="J213" s="34" t="str">
        <f t="shared" si="55"/>
        <v/>
      </c>
      <c r="K213" s="31" t="str">
        <f t="shared" si="56"/>
        <v/>
      </c>
      <c r="L213" s="32" t="str">
        <f t="shared" si="49"/>
        <v/>
      </c>
      <c r="M213" s="24" t="str">
        <f t="shared" si="57"/>
        <v/>
      </c>
      <c r="N213" s="24" t="str">
        <f t="shared" si="58"/>
        <v/>
      </c>
      <c r="O213" s="78" t="str">
        <f t="shared" si="50"/>
        <v/>
      </c>
      <c r="P213" s="24" t="str">
        <f t="shared" si="51"/>
        <v/>
      </c>
      <c r="Q213" s="25" t="str">
        <f t="shared" si="52"/>
        <v/>
      </c>
      <c r="R213" s="24" t="str">
        <f t="shared" si="59"/>
        <v/>
      </c>
      <c r="S213" s="24" t="str">
        <f t="shared" si="60"/>
        <v/>
      </c>
      <c r="T213" s="66" t="str">
        <f t="shared" si="61"/>
        <v/>
      </c>
      <c r="U213" s="24" t="str">
        <f t="shared" si="62"/>
        <v/>
      </c>
      <c r="V213" s="25" t="str">
        <f t="shared" si="53"/>
        <v/>
      </c>
      <c r="W213" s="24" t="str">
        <f t="shared" si="54"/>
        <v/>
      </c>
      <c r="X213" s="24" t="str">
        <f t="shared" si="63"/>
        <v/>
      </c>
    </row>
    <row r="214" spans="1:24" ht="17.25" customHeight="1" x14ac:dyDescent="0.2">
      <c r="A214" s="8" t="str">
        <f t="shared" si="48"/>
        <v>Hide</v>
      </c>
      <c r="B214" s="27">
        <v>211</v>
      </c>
      <c r="C214" s="33"/>
      <c r="D214" s="28"/>
      <c r="E214" s="29"/>
      <c r="F214" s="83"/>
      <c r="G214" s="30"/>
      <c r="H214" s="63"/>
      <c r="I214" s="64"/>
      <c r="J214" s="34" t="str">
        <f t="shared" si="55"/>
        <v/>
      </c>
      <c r="K214" s="31" t="str">
        <f t="shared" si="56"/>
        <v/>
      </c>
      <c r="L214" s="32" t="str">
        <f t="shared" si="49"/>
        <v/>
      </c>
      <c r="M214" s="24" t="str">
        <f t="shared" si="57"/>
        <v/>
      </c>
      <c r="N214" s="24" t="str">
        <f t="shared" si="58"/>
        <v/>
      </c>
      <c r="O214" s="78" t="str">
        <f t="shared" si="50"/>
        <v/>
      </c>
      <c r="P214" s="24" t="str">
        <f t="shared" si="51"/>
        <v/>
      </c>
      <c r="Q214" s="25" t="str">
        <f t="shared" si="52"/>
        <v/>
      </c>
      <c r="R214" s="24" t="str">
        <f t="shared" si="59"/>
        <v/>
      </c>
      <c r="S214" s="24" t="str">
        <f t="shared" si="60"/>
        <v/>
      </c>
      <c r="T214" s="66" t="str">
        <f t="shared" si="61"/>
        <v/>
      </c>
      <c r="U214" s="24" t="str">
        <f t="shared" si="62"/>
        <v/>
      </c>
      <c r="V214" s="25" t="str">
        <f t="shared" si="53"/>
        <v/>
      </c>
      <c r="W214" s="24" t="str">
        <f t="shared" si="54"/>
        <v/>
      </c>
      <c r="X214" s="24" t="str">
        <f t="shared" si="63"/>
        <v/>
      </c>
    </row>
    <row r="215" spans="1:24" ht="17.25" customHeight="1" x14ac:dyDescent="0.2">
      <c r="A215" s="8" t="str">
        <f t="shared" si="48"/>
        <v>Hide</v>
      </c>
      <c r="B215" s="27">
        <v>212</v>
      </c>
      <c r="C215" s="33"/>
      <c r="D215" s="28"/>
      <c r="E215" s="29"/>
      <c r="F215" s="83"/>
      <c r="G215" s="30"/>
      <c r="H215" s="63"/>
      <c r="I215" s="64"/>
      <c r="J215" s="34" t="str">
        <f t="shared" si="55"/>
        <v/>
      </c>
      <c r="K215" s="31" t="str">
        <f t="shared" si="56"/>
        <v/>
      </c>
      <c r="L215" s="32" t="str">
        <f t="shared" si="49"/>
        <v/>
      </c>
      <c r="M215" s="24" t="str">
        <f t="shared" si="57"/>
        <v/>
      </c>
      <c r="N215" s="24" t="str">
        <f t="shared" si="58"/>
        <v/>
      </c>
      <c r="O215" s="78" t="str">
        <f t="shared" si="50"/>
        <v/>
      </c>
      <c r="P215" s="24" t="str">
        <f t="shared" si="51"/>
        <v/>
      </c>
      <c r="Q215" s="25" t="str">
        <f t="shared" si="52"/>
        <v/>
      </c>
      <c r="R215" s="24" t="str">
        <f t="shared" si="59"/>
        <v/>
      </c>
      <c r="S215" s="24" t="str">
        <f t="shared" si="60"/>
        <v/>
      </c>
      <c r="T215" s="66" t="str">
        <f t="shared" si="61"/>
        <v/>
      </c>
      <c r="U215" s="24" t="str">
        <f t="shared" si="62"/>
        <v/>
      </c>
      <c r="V215" s="25" t="str">
        <f t="shared" si="53"/>
        <v/>
      </c>
      <c r="W215" s="24" t="str">
        <f t="shared" si="54"/>
        <v/>
      </c>
      <c r="X215" s="24" t="str">
        <f t="shared" si="63"/>
        <v/>
      </c>
    </row>
    <row r="216" spans="1:24" ht="17.25" customHeight="1" x14ac:dyDescent="0.2">
      <c r="A216" s="8" t="str">
        <f t="shared" si="48"/>
        <v>Hide</v>
      </c>
      <c r="B216" s="27">
        <v>213</v>
      </c>
      <c r="C216" s="33"/>
      <c r="D216" s="28"/>
      <c r="E216" s="29"/>
      <c r="F216" s="83"/>
      <c r="G216" s="30"/>
      <c r="H216" s="63"/>
      <c r="I216" s="64"/>
      <c r="J216" s="34" t="str">
        <f t="shared" si="55"/>
        <v/>
      </c>
      <c r="K216" s="31" t="str">
        <f t="shared" si="56"/>
        <v/>
      </c>
      <c r="L216" s="32" t="str">
        <f t="shared" si="49"/>
        <v/>
      </c>
      <c r="M216" s="24" t="str">
        <f t="shared" si="57"/>
        <v/>
      </c>
      <c r="N216" s="24" t="str">
        <f t="shared" si="58"/>
        <v/>
      </c>
      <c r="O216" s="78" t="str">
        <f t="shared" si="50"/>
        <v/>
      </c>
      <c r="P216" s="24" t="str">
        <f t="shared" si="51"/>
        <v/>
      </c>
      <c r="Q216" s="25" t="str">
        <f t="shared" si="52"/>
        <v/>
      </c>
      <c r="R216" s="24" t="str">
        <f t="shared" si="59"/>
        <v/>
      </c>
      <c r="S216" s="24" t="str">
        <f t="shared" si="60"/>
        <v/>
      </c>
      <c r="T216" s="66" t="str">
        <f t="shared" si="61"/>
        <v/>
      </c>
      <c r="U216" s="24" t="str">
        <f t="shared" si="62"/>
        <v/>
      </c>
      <c r="V216" s="25" t="str">
        <f t="shared" si="53"/>
        <v/>
      </c>
      <c r="W216" s="24" t="str">
        <f t="shared" si="54"/>
        <v/>
      </c>
      <c r="X216" s="24" t="str">
        <f t="shared" si="63"/>
        <v/>
      </c>
    </row>
    <row r="217" spans="1:24" ht="17.25" customHeight="1" x14ac:dyDescent="0.2">
      <c r="A217" s="8" t="str">
        <f t="shared" si="48"/>
        <v>Hide</v>
      </c>
      <c r="B217" s="27">
        <v>214</v>
      </c>
      <c r="C217" s="33"/>
      <c r="D217" s="28"/>
      <c r="E217" s="29"/>
      <c r="F217" s="83"/>
      <c r="G217" s="30"/>
      <c r="H217" s="63"/>
      <c r="I217" s="64"/>
      <c r="J217" s="34" t="str">
        <f t="shared" si="55"/>
        <v/>
      </c>
      <c r="K217" s="31" t="str">
        <f t="shared" si="56"/>
        <v/>
      </c>
      <c r="L217" s="32" t="str">
        <f t="shared" si="49"/>
        <v/>
      </c>
      <c r="M217" s="24" t="str">
        <f t="shared" si="57"/>
        <v/>
      </c>
      <c r="N217" s="24" t="str">
        <f t="shared" si="58"/>
        <v/>
      </c>
      <c r="O217" s="78" t="str">
        <f t="shared" si="50"/>
        <v/>
      </c>
      <c r="P217" s="24" t="str">
        <f t="shared" si="51"/>
        <v/>
      </c>
      <c r="Q217" s="25" t="str">
        <f t="shared" si="52"/>
        <v/>
      </c>
      <c r="R217" s="24" t="str">
        <f t="shared" si="59"/>
        <v/>
      </c>
      <c r="S217" s="24" t="str">
        <f t="shared" si="60"/>
        <v/>
      </c>
      <c r="T217" s="66" t="str">
        <f t="shared" si="61"/>
        <v/>
      </c>
      <c r="U217" s="24" t="str">
        <f t="shared" si="62"/>
        <v/>
      </c>
      <c r="V217" s="25" t="str">
        <f t="shared" si="53"/>
        <v/>
      </c>
      <c r="W217" s="24" t="str">
        <f t="shared" si="54"/>
        <v/>
      </c>
      <c r="X217" s="24" t="str">
        <f t="shared" si="63"/>
        <v/>
      </c>
    </row>
    <row r="218" spans="1:24" ht="17.25" customHeight="1" x14ac:dyDescent="0.2">
      <c r="A218" s="8" t="str">
        <f t="shared" si="48"/>
        <v>Hide</v>
      </c>
      <c r="B218" s="27">
        <v>215</v>
      </c>
      <c r="C218" s="33"/>
      <c r="D218" s="28"/>
      <c r="E218" s="29"/>
      <c r="F218" s="83"/>
      <c r="G218" s="30"/>
      <c r="H218" s="63"/>
      <c r="I218" s="64"/>
      <c r="J218" s="34" t="str">
        <f t="shared" si="55"/>
        <v/>
      </c>
      <c r="K218" s="31" t="str">
        <f t="shared" si="56"/>
        <v/>
      </c>
      <c r="L218" s="32" t="str">
        <f t="shared" si="49"/>
        <v/>
      </c>
      <c r="M218" s="24" t="str">
        <f t="shared" si="57"/>
        <v/>
      </c>
      <c r="N218" s="24" t="str">
        <f t="shared" si="58"/>
        <v/>
      </c>
      <c r="O218" s="78" t="str">
        <f t="shared" si="50"/>
        <v/>
      </c>
      <c r="P218" s="24" t="str">
        <f t="shared" si="51"/>
        <v/>
      </c>
      <c r="Q218" s="25" t="str">
        <f t="shared" si="52"/>
        <v/>
      </c>
      <c r="R218" s="24" t="str">
        <f t="shared" si="59"/>
        <v/>
      </c>
      <c r="S218" s="24" t="str">
        <f t="shared" si="60"/>
        <v/>
      </c>
      <c r="T218" s="66" t="str">
        <f t="shared" si="61"/>
        <v/>
      </c>
      <c r="U218" s="24" t="str">
        <f t="shared" si="62"/>
        <v/>
      </c>
      <c r="V218" s="25" t="str">
        <f t="shared" si="53"/>
        <v/>
      </c>
      <c r="W218" s="24" t="str">
        <f t="shared" si="54"/>
        <v/>
      </c>
      <c r="X218" s="24" t="str">
        <f t="shared" si="63"/>
        <v/>
      </c>
    </row>
    <row r="219" spans="1:24" ht="17.25" customHeight="1" x14ac:dyDescent="0.2">
      <c r="A219" s="8" t="str">
        <f t="shared" si="48"/>
        <v>Hide</v>
      </c>
      <c r="B219" s="27">
        <v>216</v>
      </c>
      <c r="C219" s="33"/>
      <c r="D219" s="28"/>
      <c r="E219" s="29"/>
      <c r="F219" s="83"/>
      <c r="G219" s="30"/>
      <c r="H219" s="63"/>
      <c r="I219" s="64"/>
      <c r="J219" s="34" t="str">
        <f t="shared" si="55"/>
        <v/>
      </c>
      <c r="K219" s="31" t="str">
        <f t="shared" si="56"/>
        <v/>
      </c>
      <c r="L219" s="32" t="str">
        <f t="shared" si="49"/>
        <v/>
      </c>
      <c r="M219" s="24" t="str">
        <f t="shared" si="57"/>
        <v/>
      </c>
      <c r="N219" s="24" t="str">
        <f t="shared" si="58"/>
        <v/>
      </c>
      <c r="O219" s="78" t="str">
        <f t="shared" si="50"/>
        <v/>
      </c>
      <c r="P219" s="24" t="str">
        <f t="shared" si="51"/>
        <v/>
      </c>
      <c r="Q219" s="25" t="str">
        <f t="shared" si="52"/>
        <v/>
      </c>
      <c r="R219" s="24" t="str">
        <f t="shared" si="59"/>
        <v/>
      </c>
      <c r="S219" s="24" t="str">
        <f t="shared" si="60"/>
        <v/>
      </c>
      <c r="T219" s="66" t="str">
        <f t="shared" si="61"/>
        <v/>
      </c>
      <c r="U219" s="24" t="str">
        <f t="shared" si="62"/>
        <v/>
      </c>
      <c r="V219" s="25" t="str">
        <f t="shared" si="53"/>
        <v/>
      </c>
      <c r="W219" s="24" t="str">
        <f t="shared" si="54"/>
        <v/>
      </c>
      <c r="X219" s="24" t="str">
        <f t="shared" si="63"/>
        <v/>
      </c>
    </row>
    <row r="220" spans="1:24" ht="17.25" customHeight="1" x14ac:dyDescent="0.2">
      <c r="A220" s="8" t="str">
        <f t="shared" si="48"/>
        <v>Hide</v>
      </c>
      <c r="B220" s="27">
        <v>217</v>
      </c>
      <c r="C220" s="33"/>
      <c r="D220" s="28"/>
      <c r="E220" s="29"/>
      <c r="F220" s="83"/>
      <c r="G220" s="30"/>
      <c r="H220" s="63"/>
      <c r="I220" s="64"/>
      <c r="J220" s="34" t="str">
        <f t="shared" si="55"/>
        <v/>
      </c>
      <c r="K220" s="31" t="str">
        <f t="shared" si="56"/>
        <v/>
      </c>
      <c r="L220" s="32" t="str">
        <f t="shared" si="49"/>
        <v/>
      </c>
      <c r="M220" s="24" t="str">
        <f t="shared" si="57"/>
        <v/>
      </c>
      <c r="N220" s="24" t="str">
        <f t="shared" si="58"/>
        <v/>
      </c>
      <c r="O220" s="78" t="str">
        <f t="shared" si="50"/>
        <v/>
      </c>
      <c r="P220" s="24" t="str">
        <f t="shared" si="51"/>
        <v/>
      </c>
      <c r="Q220" s="25" t="str">
        <f t="shared" si="52"/>
        <v/>
      </c>
      <c r="R220" s="24" t="str">
        <f t="shared" si="59"/>
        <v/>
      </c>
      <c r="S220" s="24" t="str">
        <f t="shared" si="60"/>
        <v/>
      </c>
      <c r="T220" s="66" t="str">
        <f t="shared" si="61"/>
        <v/>
      </c>
      <c r="U220" s="24" t="str">
        <f t="shared" si="62"/>
        <v/>
      </c>
      <c r="V220" s="25" t="str">
        <f t="shared" si="53"/>
        <v/>
      </c>
      <c r="W220" s="24" t="str">
        <f t="shared" si="54"/>
        <v/>
      </c>
      <c r="X220" s="24" t="str">
        <f t="shared" si="63"/>
        <v/>
      </c>
    </row>
    <row r="221" spans="1:24" ht="17.25" customHeight="1" x14ac:dyDescent="0.2">
      <c r="A221" s="8" t="str">
        <f t="shared" si="48"/>
        <v>Hide</v>
      </c>
      <c r="B221" s="27">
        <v>218</v>
      </c>
      <c r="C221" s="33"/>
      <c r="D221" s="28"/>
      <c r="E221" s="29"/>
      <c r="F221" s="83"/>
      <c r="G221" s="30"/>
      <c r="H221" s="63"/>
      <c r="I221" s="64"/>
      <c r="J221" s="34" t="str">
        <f t="shared" si="55"/>
        <v/>
      </c>
      <c r="K221" s="31" t="str">
        <f t="shared" si="56"/>
        <v/>
      </c>
      <c r="L221" s="32" t="str">
        <f t="shared" si="49"/>
        <v/>
      </c>
      <c r="M221" s="24" t="str">
        <f t="shared" si="57"/>
        <v/>
      </c>
      <c r="N221" s="24" t="str">
        <f t="shared" si="58"/>
        <v/>
      </c>
      <c r="O221" s="78" t="str">
        <f t="shared" si="50"/>
        <v/>
      </c>
      <c r="P221" s="24" t="str">
        <f t="shared" si="51"/>
        <v/>
      </c>
      <c r="Q221" s="25" t="str">
        <f t="shared" si="52"/>
        <v/>
      </c>
      <c r="R221" s="24" t="str">
        <f t="shared" si="59"/>
        <v/>
      </c>
      <c r="S221" s="24" t="str">
        <f t="shared" si="60"/>
        <v/>
      </c>
      <c r="T221" s="66" t="str">
        <f t="shared" si="61"/>
        <v/>
      </c>
      <c r="U221" s="24" t="str">
        <f t="shared" si="62"/>
        <v/>
      </c>
      <c r="V221" s="25" t="str">
        <f t="shared" si="53"/>
        <v/>
      </c>
      <c r="W221" s="24" t="str">
        <f t="shared" si="54"/>
        <v/>
      </c>
      <c r="X221" s="24" t="str">
        <f t="shared" si="63"/>
        <v/>
      </c>
    </row>
    <row r="222" spans="1:24" ht="17.25" customHeight="1" x14ac:dyDescent="0.2">
      <c r="A222" s="8" t="str">
        <f t="shared" si="48"/>
        <v>Hide</v>
      </c>
      <c r="B222" s="27">
        <v>219</v>
      </c>
      <c r="C222" s="33"/>
      <c r="D222" s="28"/>
      <c r="E222" s="29"/>
      <c r="F222" s="83"/>
      <c r="G222" s="30"/>
      <c r="H222" s="63"/>
      <c r="I222" s="64"/>
      <c r="J222" s="34" t="str">
        <f t="shared" si="55"/>
        <v/>
      </c>
      <c r="K222" s="31" t="str">
        <f t="shared" si="56"/>
        <v/>
      </c>
      <c r="L222" s="32" t="str">
        <f t="shared" si="49"/>
        <v/>
      </c>
      <c r="M222" s="24" t="str">
        <f t="shared" si="57"/>
        <v/>
      </c>
      <c r="N222" s="24" t="str">
        <f t="shared" si="58"/>
        <v/>
      </c>
      <c r="O222" s="78" t="str">
        <f t="shared" si="50"/>
        <v/>
      </c>
      <c r="P222" s="24" t="str">
        <f t="shared" si="51"/>
        <v/>
      </c>
      <c r="Q222" s="25" t="str">
        <f t="shared" si="52"/>
        <v/>
      </c>
      <c r="R222" s="24" t="str">
        <f t="shared" si="59"/>
        <v/>
      </c>
      <c r="S222" s="24" t="str">
        <f t="shared" si="60"/>
        <v/>
      </c>
      <c r="T222" s="66" t="str">
        <f t="shared" si="61"/>
        <v/>
      </c>
      <c r="U222" s="24" t="str">
        <f t="shared" si="62"/>
        <v/>
      </c>
      <c r="V222" s="25" t="str">
        <f t="shared" si="53"/>
        <v/>
      </c>
      <c r="W222" s="24" t="str">
        <f t="shared" si="54"/>
        <v/>
      </c>
      <c r="X222" s="24" t="str">
        <f t="shared" si="63"/>
        <v/>
      </c>
    </row>
    <row r="223" spans="1:24" ht="17.25" customHeight="1" x14ac:dyDescent="0.2">
      <c r="A223" s="8" t="str">
        <f t="shared" si="48"/>
        <v>Hide</v>
      </c>
      <c r="B223" s="27">
        <v>220</v>
      </c>
      <c r="C223" s="33"/>
      <c r="D223" s="28"/>
      <c r="E223" s="29"/>
      <c r="F223" s="83"/>
      <c r="G223" s="30"/>
      <c r="H223" s="63"/>
      <c r="I223" s="64"/>
      <c r="J223" s="34" t="str">
        <f t="shared" si="55"/>
        <v/>
      </c>
      <c r="K223" s="31" t="str">
        <f t="shared" si="56"/>
        <v/>
      </c>
      <c r="L223" s="32" t="str">
        <f t="shared" si="49"/>
        <v/>
      </c>
      <c r="M223" s="24" t="str">
        <f t="shared" si="57"/>
        <v/>
      </c>
      <c r="N223" s="24" t="str">
        <f t="shared" si="58"/>
        <v/>
      </c>
      <c r="O223" s="78" t="str">
        <f t="shared" si="50"/>
        <v/>
      </c>
      <c r="P223" s="24" t="str">
        <f t="shared" si="51"/>
        <v/>
      </c>
      <c r="Q223" s="25" t="str">
        <f t="shared" si="52"/>
        <v/>
      </c>
      <c r="R223" s="24" t="str">
        <f t="shared" si="59"/>
        <v/>
      </c>
      <c r="S223" s="24" t="str">
        <f t="shared" si="60"/>
        <v/>
      </c>
      <c r="T223" s="66" t="str">
        <f t="shared" si="61"/>
        <v/>
      </c>
      <c r="U223" s="24" t="str">
        <f t="shared" si="62"/>
        <v/>
      </c>
      <c r="V223" s="25" t="str">
        <f t="shared" si="53"/>
        <v/>
      </c>
      <c r="W223" s="24" t="str">
        <f t="shared" si="54"/>
        <v/>
      </c>
      <c r="X223" s="24" t="str">
        <f t="shared" si="63"/>
        <v/>
      </c>
    </row>
    <row r="224" spans="1:24" ht="17.25" customHeight="1" x14ac:dyDescent="0.2">
      <c r="A224" s="8" t="str">
        <f t="shared" si="48"/>
        <v>Hide</v>
      </c>
      <c r="B224" s="27">
        <v>221</v>
      </c>
      <c r="C224" s="33"/>
      <c r="D224" s="28"/>
      <c r="E224" s="29"/>
      <c r="F224" s="83"/>
      <c r="G224" s="30"/>
      <c r="H224" s="63"/>
      <c r="I224" s="64"/>
      <c r="J224" s="34" t="str">
        <f t="shared" si="55"/>
        <v/>
      </c>
      <c r="K224" s="31" t="str">
        <f t="shared" si="56"/>
        <v/>
      </c>
      <c r="L224" s="32" t="str">
        <f t="shared" si="49"/>
        <v/>
      </c>
      <c r="M224" s="24" t="str">
        <f t="shared" si="57"/>
        <v/>
      </c>
      <c r="N224" s="24" t="str">
        <f t="shared" si="58"/>
        <v/>
      </c>
      <c r="O224" s="78" t="str">
        <f t="shared" si="50"/>
        <v/>
      </c>
      <c r="P224" s="24" t="str">
        <f t="shared" si="51"/>
        <v/>
      </c>
      <c r="Q224" s="25" t="str">
        <f t="shared" si="52"/>
        <v/>
      </c>
      <c r="R224" s="24" t="str">
        <f t="shared" si="59"/>
        <v/>
      </c>
      <c r="S224" s="24" t="str">
        <f t="shared" si="60"/>
        <v/>
      </c>
      <c r="T224" s="66" t="str">
        <f t="shared" si="61"/>
        <v/>
      </c>
      <c r="U224" s="24" t="str">
        <f t="shared" si="62"/>
        <v/>
      </c>
      <c r="V224" s="25" t="str">
        <f t="shared" si="53"/>
        <v/>
      </c>
      <c r="W224" s="24" t="str">
        <f t="shared" si="54"/>
        <v/>
      </c>
      <c r="X224" s="24" t="str">
        <f t="shared" si="63"/>
        <v/>
      </c>
    </row>
    <row r="225" spans="1:24" ht="17.25" customHeight="1" x14ac:dyDescent="0.2">
      <c r="A225" s="8" t="str">
        <f t="shared" si="48"/>
        <v>Hide</v>
      </c>
      <c r="B225" s="27">
        <v>222</v>
      </c>
      <c r="C225" s="33"/>
      <c r="D225" s="28"/>
      <c r="E225" s="29"/>
      <c r="F225" s="83"/>
      <c r="G225" s="30"/>
      <c r="H225" s="63"/>
      <c r="I225" s="64"/>
      <c r="J225" s="34" t="str">
        <f t="shared" si="55"/>
        <v/>
      </c>
      <c r="K225" s="31" t="str">
        <f t="shared" si="56"/>
        <v/>
      </c>
      <c r="L225" s="32" t="str">
        <f t="shared" si="49"/>
        <v/>
      </c>
      <c r="M225" s="24" t="str">
        <f t="shared" si="57"/>
        <v/>
      </c>
      <c r="N225" s="24" t="str">
        <f t="shared" si="58"/>
        <v/>
      </c>
      <c r="O225" s="78" t="str">
        <f t="shared" si="50"/>
        <v/>
      </c>
      <c r="P225" s="24" t="str">
        <f t="shared" si="51"/>
        <v/>
      </c>
      <c r="Q225" s="25" t="str">
        <f t="shared" si="52"/>
        <v/>
      </c>
      <c r="R225" s="24" t="str">
        <f t="shared" si="59"/>
        <v/>
      </c>
      <c r="S225" s="24" t="str">
        <f t="shared" si="60"/>
        <v/>
      </c>
      <c r="T225" s="66" t="str">
        <f t="shared" si="61"/>
        <v/>
      </c>
      <c r="U225" s="24" t="str">
        <f t="shared" si="62"/>
        <v/>
      </c>
      <c r="V225" s="25" t="str">
        <f t="shared" si="53"/>
        <v/>
      </c>
      <c r="W225" s="24" t="str">
        <f t="shared" si="54"/>
        <v/>
      </c>
      <c r="X225" s="24" t="str">
        <f t="shared" si="63"/>
        <v/>
      </c>
    </row>
    <row r="226" spans="1:24" ht="17.25" customHeight="1" x14ac:dyDescent="0.2">
      <c r="A226" s="8" t="str">
        <f t="shared" si="48"/>
        <v>Hide</v>
      </c>
      <c r="B226" s="27">
        <v>223</v>
      </c>
      <c r="C226" s="33"/>
      <c r="D226" s="28"/>
      <c r="E226" s="29"/>
      <c r="F226" s="83"/>
      <c r="G226" s="30"/>
      <c r="H226" s="63"/>
      <c r="I226" s="64"/>
      <c r="J226" s="34" t="str">
        <f t="shared" si="55"/>
        <v/>
      </c>
      <c r="K226" s="31" t="str">
        <f t="shared" si="56"/>
        <v/>
      </c>
      <c r="L226" s="32" t="str">
        <f t="shared" si="49"/>
        <v/>
      </c>
      <c r="M226" s="24" t="str">
        <f t="shared" si="57"/>
        <v/>
      </c>
      <c r="N226" s="24" t="str">
        <f t="shared" si="58"/>
        <v/>
      </c>
      <c r="O226" s="78" t="str">
        <f t="shared" si="50"/>
        <v/>
      </c>
      <c r="P226" s="24" t="str">
        <f t="shared" si="51"/>
        <v/>
      </c>
      <c r="Q226" s="25" t="str">
        <f t="shared" si="52"/>
        <v/>
      </c>
      <c r="R226" s="24" t="str">
        <f t="shared" si="59"/>
        <v/>
      </c>
      <c r="S226" s="24" t="str">
        <f t="shared" si="60"/>
        <v/>
      </c>
      <c r="T226" s="66" t="str">
        <f t="shared" si="61"/>
        <v/>
      </c>
      <c r="U226" s="24" t="str">
        <f t="shared" si="62"/>
        <v/>
      </c>
      <c r="V226" s="25" t="str">
        <f t="shared" si="53"/>
        <v/>
      </c>
      <c r="W226" s="24" t="str">
        <f t="shared" si="54"/>
        <v/>
      </c>
      <c r="X226" s="24" t="str">
        <f t="shared" si="63"/>
        <v/>
      </c>
    </row>
    <row r="227" spans="1:24" ht="17.25" customHeight="1" x14ac:dyDescent="0.2">
      <c r="A227" s="8" t="str">
        <f t="shared" si="48"/>
        <v>Hide</v>
      </c>
      <c r="B227" s="27">
        <v>224</v>
      </c>
      <c r="C227" s="33"/>
      <c r="D227" s="28"/>
      <c r="E227" s="29"/>
      <c r="F227" s="83"/>
      <c r="G227" s="30"/>
      <c r="H227" s="63"/>
      <c r="I227" s="64"/>
      <c r="J227" s="34" t="str">
        <f t="shared" si="55"/>
        <v/>
      </c>
      <c r="K227" s="31" t="str">
        <f t="shared" si="56"/>
        <v/>
      </c>
      <c r="L227" s="32" t="str">
        <f t="shared" si="49"/>
        <v/>
      </c>
      <c r="M227" s="24" t="str">
        <f t="shared" si="57"/>
        <v/>
      </c>
      <c r="N227" s="24" t="str">
        <f t="shared" si="58"/>
        <v/>
      </c>
      <c r="O227" s="78" t="str">
        <f t="shared" si="50"/>
        <v/>
      </c>
      <c r="P227" s="24" t="str">
        <f t="shared" si="51"/>
        <v/>
      </c>
      <c r="Q227" s="25" t="str">
        <f t="shared" si="52"/>
        <v/>
      </c>
      <c r="R227" s="24" t="str">
        <f t="shared" si="59"/>
        <v/>
      </c>
      <c r="S227" s="24" t="str">
        <f t="shared" si="60"/>
        <v/>
      </c>
      <c r="T227" s="66" t="str">
        <f t="shared" si="61"/>
        <v/>
      </c>
      <c r="U227" s="24" t="str">
        <f t="shared" si="62"/>
        <v/>
      </c>
      <c r="V227" s="25" t="str">
        <f t="shared" si="53"/>
        <v/>
      </c>
      <c r="W227" s="24" t="str">
        <f t="shared" si="54"/>
        <v/>
      </c>
      <c r="X227" s="24" t="str">
        <f t="shared" si="63"/>
        <v/>
      </c>
    </row>
    <row r="228" spans="1:24" ht="17.25" customHeight="1" x14ac:dyDescent="0.2">
      <c r="A228" s="8" t="str">
        <f t="shared" si="48"/>
        <v>Hide</v>
      </c>
      <c r="B228" s="27">
        <v>225</v>
      </c>
      <c r="C228" s="33"/>
      <c r="D228" s="28"/>
      <c r="E228" s="29"/>
      <c r="F228" s="83"/>
      <c r="G228" s="30"/>
      <c r="H228" s="63"/>
      <c r="I228" s="64"/>
      <c r="J228" s="34" t="str">
        <f t="shared" si="55"/>
        <v/>
      </c>
      <c r="K228" s="31" t="str">
        <f t="shared" si="56"/>
        <v/>
      </c>
      <c r="L228" s="32" t="str">
        <f t="shared" si="49"/>
        <v/>
      </c>
      <c r="M228" s="24" t="str">
        <f t="shared" si="57"/>
        <v/>
      </c>
      <c r="N228" s="24" t="str">
        <f t="shared" si="58"/>
        <v/>
      </c>
      <c r="O228" s="78" t="str">
        <f t="shared" si="50"/>
        <v/>
      </c>
      <c r="P228" s="24" t="str">
        <f t="shared" si="51"/>
        <v/>
      </c>
      <c r="Q228" s="25" t="str">
        <f t="shared" si="52"/>
        <v/>
      </c>
      <c r="R228" s="24" t="str">
        <f t="shared" si="59"/>
        <v/>
      </c>
      <c r="S228" s="24" t="str">
        <f t="shared" si="60"/>
        <v/>
      </c>
      <c r="T228" s="66" t="str">
        <f t="shared" si="61"/>
        <v/>
      </c>
      <c r="U228" s="24" t="str">
        <f t="shared" si="62"/>
        <v/>
      </c>
      <c r="V228" s="25" t="str">
        <f t="shared" si="53"/>
        <v/>
      </c>
      <c r="W228" s="24" t="str">
        <f t="shared" si="54"/>
        <v/>
      </c>
      <c r="X228" s="24" t="str">
        <f t="shared" si="63"/>
        <v/>
      </c>
    </row>
    <row r="229" spans="1:24" ht="17.25" customHeight="1" x14ac:dyDescent="0.2">
      <c r="A229" s="8" t="str">
        <f t="shared" si="48"/>
        <v>Hide</v>
      </c>
      <c r="B229" s="27">
        <v>226</v>
      </c>
      <c r="C229" s="33"/>
      <c r="D229" s="28"/>
      <c r="E229" s="29"/>
      <c r="F229" s="83"/>
      <c r="G229" s="30"/>
      <c r="H229" s="63"/>
      <c r="I229" s="64"/>
      <c r="J229" s="34" t="str">
        <f t="shared" si="55"/>
        <v/>
      </c>
      <c r="K229" s="31" t="str">
        <f t="shared" si="56"/>
        <v/>
      </c>
      <c r="L229" s="32" t="str">
        <f t="shared" si="49"/>
        <v/>
      </c>
      <c r="M229" s="24" t="str">
        <f t="shared" si="57"/>
        <v/>
      </c>
      <c r="N229" s="24" t="str">
        <f t="shared" si="58"/>
        <v/>
      </c>
      <c r="O229" s="78" t="str">
        <f t="shared" si="50"/>
        <v/>
      </c>
      <c r="P229" s="24" t="str">
        <f t="shared" si="51"/>
        <v/>
      </c>
      <c r="Q229" s="25" t="str">
        <f t="shared" si="52"/>
        <v/>
      </c>
      <c r="R229" s="24" t="str">
        <f t="shared" si="59"/>
        <v/>
      </c>
      <c r="S229" s="24" t="str">
        <f t="shared" si="60"/>
        <v/>
      </c>
      <c r="T229" s="66" t="str">
        <f t="shared" si="61"/>
        <v/>
      </c>
      <c r="U229" s="24" t="str">
        <f t="shared" si="62"/>
        <v/>
      </c>
      <c r="V229" s="25" t="str">
        <f t="shared" si="53"/>
        <v/>
      </c>
      <c r="W229" s="24" t="str">
        <f t="shared" si="54"/>
        <v/>
      </c>
      <c r="X229" s="24" t="str">
        <f t="shared" si="63"/>
        <v/>
      </c>
    </row>
    <row r="230" spans="1:24" ht="17.25" customHeight="1" x14ac:dyDescent="0.2">
      <c r="A230" s="8" t="str">
        <f t="shared" si="48"/>
        <v>Hide</v>
      </c>
      <c r="B230" s="27">
        <v>227</v>
      </c>
      <c r="C230" s="33"/>
      <c r="D230" s="28"/>
      <c r="E230" s="29"/>
      <c r="F230" s="83"/>
      <c r="G230" s="30"/>
      <c r="H230" s="63"/>
      <c r="I230" s="64"/>
      <c r="J230" s="34" t="str">
        <f t="shared" si="55"/>
        <v/>
      </c>
      <c r="K230" s="31" t="str">
        <f t="shared" si="56"/>
        <v/>
      </c>
      <c r="L230" s="32" t="str">
        <f t="shared" si="49"/>
        <v/>
      </c>
      <c r="M230" s="24" t="str">
        <f t="shared" si="57"/>
        <v/>
      </c>
      <c r="N230" s="24" t="str">
        <f t="shared" si="58"/>
        <v/>
      </c>
      <c r="O230" s="78" t="str">
        <f t="shared" si="50"/>
        <v/>
      </c>
      <c r="P230" s="24" t="str">
        <f t="shared" si="51"/>
        <v/>
      </c>
      <c r="Q230" s="25" t="str">
        <f t="shared" si="52"/>
        <v/>
      </c>
      <c r="R230" s="24" t="str">
        <f t="shared" si="59"/>
        <v/>
      </c>
      <c r="S230" s="24" t="str">
        <f t="shared" si="60"/>
        <v/>
      </c>
      <c r="T230" s="66" t="str">
        <f t="shared" si="61"/>
        <v/>
      </c>
      <c r="U230" s="24" t="str">
        <f t="shared" si="62"/>
        <v/>
      </c>
      <c r="V230" s="25" t="str">
        <f t="shared" si="53"/>
        <v/>
      </c>
      <c r="W230" s="24" t="str">
        <f t="shared" si="54"/>
        <v/>
      </c>
      <c r="X230" s="24" t="str">
        <f t="shared" si="63"/>
        <v/>
      </c>
    </row>
    <row r="231" spans="1:24" ht="17.25" customHeight="1" x14ac:dyDescent="0.2">
      <c r="A231" s="8" t="str">
        <f t="shared" si="48"/>
        <v>Hide</v>
      </c>
      <c r="B231" s="27">
        <v>228</v>
      </c>
      <c r="C231" s="33"/>
      <c r="D231" s="28"/>
      <c r="E231" s="29"/>
      <c r="F231" s="83"/>
      <c r="G231" s="30"/>
      <c r="H231" s="63"/>
      <c r="I231" s="64"/>
      <c r="J231" s="34" t="str">
        <f t="shared" si="55"/>
        <v/>
      </c>
      <c r="K231" s="31" t="str">
        <f t="shared" si="56"/>
        <v/>
      </c>
      <c r="L231" s="32" t="str">
        <f t="shared" si="49"/>
        <v/>
      </c>
      <c r="M231" s="24" t="str">
        <f t="shared" si="57"/>
        <v/>
      </c>
      <c r="N231" s="24" t="str">
        <f t="shared" si="58"/>
        <v/>
      </c>
      <c r="O231" s="78" t="str">
        <f t="shared" si="50"/>
        <v/>
      </c>
      <c r="P231" s="24" t="str">
        <f t="shared" si="51"/>
        <v/>
      </c>
      <c r="Q231" s="25" t="str">
        <f t="shared" si="52"/>
        <v/>
      </c>
      <c r="R231" s="24" t="str">
        <f t="shared" si="59"/>
        <v/>
      </c>
      <c r="S231" s="24" t="str">
        <f t="shared" si="60"/>
        <v/>
      </c>
      <c r="T231" s="66" t="str">
        <f t="shared" si="61"/>
        <v/>
      </c>
      <c r="U231" s="24" t="str">
        <f t="shared" si="62"/>
        <v/>
      </c>
      <c r="V231" s="25" t="str">
        <f t="shared" si="53"/>
        <v/>
      </c>
      <c r="W231" s="24" t="str">
        <f t="shared" si="54"/>
        <v/>
      </c>
      <c r="X231" s="24" t="str">
        <f t="shared" si="63"/>
        <v/>
      </c>
    </row>
    <row r="232" spans="1:24" ht="17.25" customHeight="1" x14ac:dyDescent="0.2">
      <c r="A232" s="8" t="str">
        <f t="shared" si="48"/>
        <v>Hide</v>
      </c>
      <c r="B232" s="27">
        <v>229</v>
      </c>
      <c r="C232" s="33"/>
      <c r="D232" s="28"/>
      <c r="E232" s="29"/>
      <c r="F232" s="83"/>
      <c r="G232" s="30"/>
      <c r="H232" s="63"/>
      <c r="I232" s="64"/>
      <c r="J232" s="34" t="str">
        <f t="shared" si="55"/>
        <v/>
      </c>
      <c r="K232" s="31" t="str">
        <f t="shared" si="56"/>
        <v/>
      </c>
      <c r="L232" s="32" t="str">
        <f t="shared" si="49"/>
        <v/>
      </c>
      <c r="M232" s="24" t="str">
        <f t="shared" si="57"/>
        <v/>
      </c>
      <c r="N232" s="24" t="str">
        <f t="shared" si="58"/>
        <v/>
      </c>
      <c r="O232" s="78" t="str">
        <f t="shared" si="50"/>
        <v/>
      </c>
      <c r="P232" s="24" t="str">
        <f t="shared" si="51"/>
        <v/>
      </c>
      <c r="Q232" s="25" t="str">
        <f t="shared" si="52"/>
        <v/>
      </c>
      <c r="R232" s="24" t="str">
        <f t="shared" si="59"/>
        <v/>
      </c>
      <c r="S232" s="24" t="str">
        <f t="shared" si="60"/>
        <v/>
      </c>
      <c r="T232" s="66" t="str">
        <f t="shared" si="61"/>
        <v/>
      </c>
      <c r="U232" s="24" t="str">
        <f t="shared" si="62"/>
        <v/>
      </c>
      <c r="V232" s="25" t="str">
        <f t="shared" si="53"/>
        <v/>
      </c>
      <c r="W232" s="24" t="str">
        <f t="shared" si="54"/>
        <v/>
      </c>
      <c r="X232" s="24" t="str">
        <f t="shared" si="63"/>
        <v/>
      </c>
    </row>
    <row r="233" spans="1:24" ht="17.25" customHeight="1" x14ac:dyDescent="0.2">
      <c r="A233" s="8" t="str">
        <f t="shared" si="48"/>
        <v>Hide</v>
      </c>
      <c r="B233" s="27">
        <v>230</v>
      </c>
      <c r="C233" s="33"/>
      <c r="D233" s="28"/>
      <c r="E233" s="29"/>
      <c r="F233" s="83"/>
      <c r="G233" s="30"/>
      <c r="H233" s="63"/>
      <c r="I233" s="64"/>
      <c r="J233" s="34" t="str">
        <f t="shared" si="55"/>
        <v/>
      </c>
      <c r="K233" s="31" t="str">
        <f t="shared" si="56"/>
        <v/>
      </c>
      <c r="L233" s="32" t="str">
        <f t="shared" si="49"/>
        <v/>
      </c>
      <c r="M233" s="24" t="str">
        <f t="shared" si="57"/>
        <v/>
      </c>
      <c r="N233" s="24" t="str">
        <f t="shared" si="58"/>
        <v/>
      </c>
      <c r="O233" s="78" t="str">
        <f t="shared" si="50"/>
        <v/>
      </c>
      <c r="P233" s="24" t="str">
        <f t="shared" si="51"/>
        <v/>
      </c>
      <c r="Q233" s="25" t="str">
        <f t="shared" si="52"/>
        <v/>
      </c>
      <c r="R233" s="24" t="str">
        <f t="shared" si="59"/>
        <v/>
      </c>
      <c r="S233" s="24" t="str">
        <f t="shared" si="60"/>
        <v/>
      </c>
      <c r="T233" s="66" t="str">
        <f t="shared" si="61"/>
        <v/>
      </c>
      <c r="U233" s="24" t="str">
        <f t="shared" si="62"/>
        <v/>
      </c>
      <c r="V233" s="25" t="str">
        <f t="shared" si="53"/>
        <v/>
      </c>
      <c r="W233" s="24" t="str">
        <f t="shared" si="54"/>
        <v/>
      </c>
      <c r="X233" s="24" t="str">
        <f t="shared" si="63"/>
        <v/>
      </c>
    </row>
    <row r="234" spans="1:24" ht="17.25" customHeight="1" x14ac:dyDescent="0.2">
      <c r="A234" s="8" t="str">
        <f t="shared" si="48"/>
        <v>Hide</v>
      </c>
      <c r="B234" s="27">
        <v>231</v>
      </c>
      <c r="C234" s="33"/>
      <c r="D234" s="28"/>
      <c r="E234" s="29"/>
      <c r="F234" s="83"/>
      <c r="G234" s="30"/>
      <c r="H234" s="63"/>
      <c r="I234" s="64"/>
      <c r="J234" s="34" t="str">
        <f t="shared" si="55"/>
        <v/>
      </c>
      <c r="K234" s="31" t="str">
        <f t="shared" si="56"/>
        <v/>
      </c>
      <c r="L234" s="32" t="str">
        <f t="shared" si="49"/>
        <v/>
      </c>
      <c r="M234" s="24" t="str">
        <f t="shared" si="57"/>
        <v/>
      </c>
      <c r="N234" s="24" t="str">
        <f t="shared" si="58"/>
        <v/>
      </c>
      <c r="O234" s="78" t="str">
        <f t="shared" si="50"/>
        <v/>
      </c>
      <c r="P234" s="24" t="str">
        <f t="shared" si="51"/>
        <v/>
      </c>
      <c r="Q234" s="25" t="str">
        <f t="shared" si="52"/>
        <v/>
      </c>
      <c r="R234" s="24" t="str">
        <f t="shared" si="59"/>
        <v/>
      </c>
      <c r="S234" s="24" t="str">
        <f t="shared" si="60"/>
        <v/>
      </c>
      <c r="T234" s="66" t="str">
        <f t="shared" si="61"/>
        <v/>
      </c>
      <c r="U234" s="24" t="str">
        <f t="shared" si="62"/>
        <v/>
      </c>
      <c r="V234" s="25" t="str">
        <f t="shared" si="53"/>
        <v/>
      </c>
      <c r="W234" s="24" t="str">
        <f t="shared" si="54"/>
        <v/>
      </c>
      <c r="X234" s="24" t="str">
        <f t="shared" si="63"/>
        <v/>
      </c>
    </row>
    <row r="235" spans="1:24" ht="17.25" customHeight="1" x14ac:dyDescent="0.2">
      <c r="A235" s="8" t="str">
        <f t="shared" si="48"/>
        <v>Hide</v>
      </c>
      <c r="B235" s="27">
        <v>232</v>
      </c>
      <c r="C235" s="33"/>
      <c r="D235" s="28"/>
      <c r="E235" s="29"/>
      <c r="F235" s="83"/>
      <c r="G235" s="30"/>
      <c r="H235" s="63"/>
      <c r="I235" s="64"/>
      <c r="J235" s="34" t="str">
        <f t="shared" si="55"/>
        <v/>
      </c>
      <c r="K235" s="31" t="str">
        <f t="shared" si="56"/>
        <v/>
      </c>
      <c r="L235" s="32" t="str">
        <f t="shared" si="49"/>
        <v/>
      </c>
      <c r="M235" s="24" t="str">
        <f t="shared" si="57"/>
        <v/>
      </c>
      <c r="N235" s="24" t="str">
        <f t="shared" si="58"/>
        <v/>
      </c>
      <c r="O235" s="78" t="str">
        <f t="shared" si="50"/>
        <v/>
      </c>
      <c r="P235" s="24" t="str">
        <f t="shared" si="51"/>
        <v/>
      </c>
      <c r="Q235" s="25" t="str">
        <f t="shared" si="52"/>
        <v/>
      </c>
      <c r="R235" s="24" t="str">
        <f t="shared" si="59"/>
        <v/>
      </c>
      <c r="S235" s="24" t="str">
        <f t="shared" si="60"/>
        <v/>
      </c>
      <c r="T235" s="66" t="str">
        <f t="shared" si="61"/>
        <v/>
      </c>
      <c r="U235" s="24" t="str">
        <f t="shared" si="62"/>
        <v/>
      </c>
      <c r="V235" s="25" t="str">
        <f t="shared" si="53"/>
        <v/>
      </c>
      <c r="W235" s="24" t="str">
        <f t="shared" si="54"/>
        <v/>
      </c>
      <c r="X235" s="24" t="str">
        <f t="shared" si="63"/>
        <v/>
      </c>
    </row>
    <row r="236" spans="1:24" ht="17.25" customHeight="1" x14ac:dyDescent="0.2">
      <c r="A236" s="8" t="str">
        <f t="shared" si="48"/>
        <v>Hide</v>
      </c>
      <c r="B236" s="27">
        <v>233</v>
      </c>
      <c r="C236" s="33"/>
      <c r="D236" s="28"/>
      <c r="E236" s="29"/>
      <c r="F236" s="83"/>
      <c r="G236" s="30"/>
      <c r="H236" s="63"/>
      <c r="I236" s="64"/>
      <c r="J236" s="34" t="str">
        <f t="shared" si="55"/>
        <v/>
      </c>
      <c r="K236" s="31" t="str">
        <f t="shared" si="56"/>
        <v/>
      </c>
      <c r="L236" s="32" t="str">
        <f t="shared" si="49"/>
        <v/>
      </c>
      <c r="M236" s="24" t="str">
        <f t="shared" si="57"/>
        <v/>
      </c>
      <c r="N236" s="24" t="str">
        <f t="shared" si="58"/>
        <v/>
      </c>
      <c r="O236" s="78" t="str">
        <f t="shared" si="50"/>
        <v/>
      </c>
      <c r="P236" s="24" t="str">
        <f t="shared" si="51"/>
        <v/>
      </c>
      <c r="Q236" s="25" t="str">
        <f t="shared" si="52"/>
        <v/>
      </c>
      <c r="R236" s="24" t="str">
        <f t="shared" si="59"/>
        <v/>
      </c>
      <c r="S236" s="24" t="str">
        <f t="shared" si="60"/>
        <v/>
      </c>
      <c r="T236" s="66" t="str">
        <f t="shared" si="61"/>
        <v/>
      </c>
      <c r="U236" s="24" t="str">
        <f t="shared" si="62"/>
        <v/>
      </c>
      <c r="V236" s="25" t="str">
        <f t="shared" si="53"/>
        <v/>
      </c>
      <c r="W236" s="24" t="str">
        <f t="shared" si="54"/>
        <v/>
      </c>
      <c r="X236" s="24" t="str">
        <f t="shared" si="63"/>
        <v/>
      </c>
    </row>
    <row r="237" spans="1:24" ht="17.25" customHeight="1" x14ac:dyDescent="0.2">
      <c r="A237" s="8" t="str">
        <f t="shared" si="48"/>
        <v>Hide</v>
      </c>
      <c r="B237" s="27">
        <v>234</v>
      </c>
      <c r="C237" s="33"/>
      <c r="D237" s="28"/>
      <c r="E237" s="29"/>
      <c r="F237" s="83"/>
      <c r="G237" s="30"/>
      <c r="H237" s="63"/>
      <c r="I237" s="64"/>
      <c r="J237" s="34" t="str">
        <f t="shared" si="55"/>
        <v/>
      </c>
      <c r="K237" s="31" t="str">
        <f t="shared" si="56"/>
        <v/>
      </c>
      <c r="L237" s="32" t="str">
        <f t="shared" si="49"/>
        <v/>
      </c>
      <c r="M237" s="24" t="str">
        <f t="shared" si="57"/>
        <v/>
      </c>
      <c r="N237" s="24" t="str">
        <f t="shared" si="58"/>
        <v/>
      </c>
      <c r="O237" s="78" t="str">
        <f t="shared" si="50"/>
        <v/>
      </c>
      <c r="P237" s="24" t="str">
        <f t="shared" si="51"/>
        <v/>
      </c>
      <c r="Q237" s="25" t="str">
        <f t="shared" si="52"/>
        <v/>
      </c>
      <c r="R237" s="24" t="str">
        <f t="shared" si="59"/>
        <v/>
      </c>
      <c r="S237" s="24" t="str">
        <f t="shared" si="60"/>
        <v/>
      </c>
      <c r="T237" s="66" t="str">
        <f t="shared" si="61"/>
        <v/>
      </c>
      <c r="U237" s="24" t="str">
        <f t="shared" si="62"/>
        <v/>
      </c>
      <c r="V237" s="25" t="str">
        <f t="shared" si="53"/>
        <v/>
      </c>
      <c r="W237" s="24" t="str">
        <f t="shared" si="54"/>
        <v/>
      </c>
      <c r="X237" s="24" t="str">
        <f t="shared" si="63"/>
        <v/>
      </c>
    </row>
    <row r="238" spans="1:24" ht="17.25" customHeight="1" x14ac:dyDescent="0.2">
      <c r="A238" s="8" t="str">
        <f t="shared" si="48"/>
        <v>Hide</v>
      </c>
      <c r="B238" s="27">
        <v>235</v>
      </c>
      <c r="C238" s="33"/>
      <c r="D238" s="28"/>
      <c r="E238" s="29"/>
      <c r="F238" s="83"/>
      <c r="G238" s="30"/>
      <c r="H238" s="63"/>
      <c r="I238" s="64"/>
      <c r="J238" s="34" t="str">
        <f t="shared" si="55"/>
        <v/>
      </c>
      <c r="K238" s="31" t="str">
        <f t="shared" si="56"/>
        <v/>
      </c>
      <c r="L238" s="32" t="str">
        <f t="shared" si="49"/>
        <v/>
      </c>
      <c r="M238" s="24" t="str">
        <f t="shared" si="57"/>
        <v/>
      </c>
      <c r="N238" s="24" t="str">
        <f t="shared" si="58"/>
        <v/>
      </c>
      <c r="O238" s="78" t="str">
        <f t="shared" si="50"/>
        <v/>
      </c>
      <c r="P238" s="24" t="str">
        <f t="shared" si="51"/>
        <v/>
      </c>
      <c r="Q238" s="25" t="str">
        <f t="shared" si="52"/>
        <v/>
      </c>
      <c r="R238" s="24" t="str">
        <f t="shared" si="59"/>
        <v/>
      </c>
      <c r="S238" s="24" t="str">
        <f t="shared" si="60"/>
        <v/>
      </c>
      <c r="T238" s="66" t="str">
        <f t="shared" si="61"/>
        <v/>
      </c>
      <c r="U238" s="24" t="str">
        <f t="shared" si="62"/>
        <v/>
      </c>
      <c r="V238" s="25" t="str">
        <f t="shared" si="53"/>
        <v/>
      </c>
      <c r="W238" s="24" t="str">
        <f t="shared" si="54"/>
        <v/>
      </c>
      <c r="X238" s="24" t="str">
        <f t="shared" si="63"/>
        <v/>
      </c>
    </row>
    <row r="239" spans="1:24" ht="17.25" customHeight="1" x14ac:dyDescent="0.2">
      <c r="A239" s="8" t="str">
        <f t="shared" si="48"/>
        <v>Hide</v>
      </c>
      <c r="B239" s="27">
        <v>236</v>
      </c>
      <c r="C239" s="33"/>
      <c r="D239" s="28"/>
      <c r="E239" s="29"/>
      <c r="F239" s="83"/>
      <c r="G239" s="30"/>
      <c r="H239" s="63"/>
      <c r="I239" s="64"/>
      <c r="J239" s="34" t="str">
        <f t="shared" si="55"/>
        <v/>
      </c>
      <c r="K239" s="31" t="str">
        <f t="shared" si="56"/>
        <v/>
      </c>
      <c r="L239" s="32" t="str">
        <f t="shared" si="49"/>
        <v/>
      </c>
      <c r="M239" s="24" t="str">
        <f t="shared" si="57"/>
        <v/>
      </c>
      <c r="N239" s="24" t="str">
        <f t="shared" si="58"/>
        <v/>
      </c>
      <c r="O239" s="78" t="str">
        <f t="shared" si="50"/>
        <v/>
      </c>
      <c r="P239" s="24" t="str">
        <f t="shared" si="51"/>
        <v/>
      </c>
      <c r="Q239" s="25" t="str">
        <f t="shared" si="52"/>
        <v/>
      </c>
      <c r="R239" s="24" t="str">
        <f t="shared" si="59"/>
        <v/>
      </c>
      <c r="S239" s="24" t="str">
        <f t="shared" si="60"/>
        <v/>
      </c>
      <c r="T239" s="66" t="str">
        <f t="shared" si="61"/>
        <v/>
      </c>
      <c r="U239" s="24" t="str">
        <f t="shared" si="62"/>
        <v/>
      </c>
      <c r="V239" s="25" t="str">
        <f t="shared" si="53"/>
        <v/>
      </c>
      <c r="W239" s="24" t="str">
        <f t="shared" si="54"/>
        <v/>
      </c>
      <c r="X239" s="24" t="str">
        <f t="shared" si="63"/>
        <v/>
      </c>
    </row>
    <row r="240" spans="1:24" ht="17.25" customHeight="1" x14ac:dyDescent="0.2">
      <c r="A240" s="8" t="str">
        <f t="shared" si="48"/>
        <v>Hide</v>
      </c>
      <c r="B240" s="27">
        <v>237</v>
      </c>
      <c r="C240" s="33"/>
      <c r="D240" s="28"/>
      <c r="E240" s="29"/>
      <c r="F240" s="83"/>
      <c r="G240" s="30"/>
      <c r="H240" s="63"/>
      <c r="I240" s="64"/>
      <c r="J240" s="34" t="str">
        <f t="shared" si="55"/>
        <v/>
      </c>
      <c r="K240" s="31" t="str">
        <f t="shared" si="56"/>
        <v/>
      </c>
      <c r="L240" s="32" t="str">
        <f t="shared" si="49"/>
        <v/>
      </c>
      <c r="M240" s="24" t="str">
        <f t="shared" si="57"/>
        <v/>
      </c>
      <c r="N240" s="24" t="str">
        <f t="shared" si="58"/>
        <v/>
      </c>
      <c r="O240" s="78" t="str">
        <f t="shared" si="50"/>
        <v/>
      </c>
      <c r="P240" s="24" t="str">
        <f t="shared" si="51"/>
        <v/>
      </c>
      <c r="Q240" s="25" t="str">
        <f t="shared" si="52"/>
        <v/>
      </c>
      <c r="R240" s="24" t="str">
        <f t="shared" si="59"/>
        <v/>
      </c>
      <c r="S240" s="24" t="str">
        <f t="shared" si="60"/>
        <v/>
      </c>
      <c r="T240" s="66" t="str">
        <f t="shared" si="61"/>
        <v/>
      </c>
      <c r="U240" s="24" t="str">
        <f t="shared" si="62"/>
        <v/>
      </c>
      <c r="V240" s="25" t="str">
        <f t="shared" si="53"/>
        <v/>
      </c>
      <c r="W240" s="24" t="str">
        <f t="shared" si="54"/>
        <v/>
      </c>
      <c r="X240" s="24" t="str">
        <f t="shared" si="63"/>
        <v/>
      </c>
    </row>
    <row r="241" spans="1:24" ht="17.25" customHeight="1" x14ac:dyDescent="0.2">
      <c r="A241" s="8" t="str">
        <f t="shared" si="48"/>
        <v>Hide</v>
      </c>
      <c r="B241" s="27">
        <v>238</v>
      </c>
      <c r="C241" s="33"/>
      <c r="D241" s="28"/>
      <c r="E241" s="29"/>
      <c r="F241" s="83"/>
      <c r="G241" s="30"/>
      <c r="H241" s="63"/>
      <c r="I241" s="64"/>
      <c r="J241" s="34" t="str">
        <f t="shared" si="55"/>
        <v/>
      </c>
      <c r="K241" s="31" t="str">
        <f t="shared" si="56"/>
        <v/>
      </c>
      <c r="L241" s="32" t="str">
        <f t="shared" si="49"/>
        <v/>
      </c>
      <c r="M241" s="24" t="str">
        <f t="shared" si="57"/>
        <v/>
      </c>
      <c r="N241" s="24" t="str">
        <f t="shared" si="58"/>
        <v/>
      </c>
      <c r="O241" s="78" t="str">
        <f t="shared" si="50"/>
        <v/>
      </c>
      <c r="P241" s="24" t="str">
        <f t="shared" si="51"/>
        <v/>
      </c>
      <c r="Q241" s="25" t="str">
        <f t="shared" si="52"/>
        <v/>
      </c>
      <c r="R241" s="24" t="str">
        <f t="shared" si="59"/>
        <v/>
      </c>
      <c r="S241" s="24" t="str">
        <f t="shared" si="60"/>
        <v/>
      </c>
      <c r="T241" s="66" t="str">
        <f t="shared" si="61"/>
        <v/>
      </c>
      <c r="U241" s="24" t="str">
        <f t="shared" si="62"/>
        <v/>
      </c>
      <c r="V241" s="25" t="str">
        <f t="shared" si="53"/>
        <v/>
      </c>
      <c r="W241" s="24" t="str">
        <f t="shared" si="54"/>
        <v/>
      </c>
      <c r="X241" s="24" t="str">
        <f t="shared" si="63"/>
        <v/>
      </c>
    </row>
    <row r="242" spans="1:24" ht="17.25" customHeight="1" x14ac:dyDescent="0.2">
      <c r="A242" s="8" t="str">
        <f t="shared" si="48"/>
        <v>Hide</v>
      </c>
      <c r="B242" s="27">
        <v>239</v>
      </c>
      <c r="C242" s="33"/>
      <c r="D242" s="28"/>
      <c r="E242" s="29"/>
      <c r="F242" s="83"/>
      <c r="G242" s="30"/>
      <c r="H242" s="63"/>
      <c r="I242" s="64"/>
      <c r="J242" s="34" t="str">
        <f t="shared" si="55"/>
        <v/>
      </c>
      <c r="K242" s="31" t="str">
        <f t="shared" si="56"/>
        <v/>
      </c>
      <c r="L242" s="32" t="str">
        <f t="shared" si="49"/>
        <v/>
      </c>
      <c r="M242" s="24" t="str">
        <f t="shared" si="57"/>
        <v/>
      </c>
      <c r="N242" s="24" t="str">
        <f t="shared" si="58"/>
        <v/>
      </c>
      <c r="O242" s="78" t="str">
        <f t="shared" si="50"/>
        <v/>
      </c>
      <c r="P242" s="24" t="str">
        <f t="shared" si="51"/>
        <v/>
      </c>
      <c r="Q242" s="25" t="str">
        <f t="shared" si="52"/>
        <v/>
      </c>
      <c r="R242" s="24" t="str">
        <f t="shared" si="59"/>
        <v/>
      </c>
      <c r="S242" s="24" t="str">
        <f t="shared" si="60"/>
        <v/>
      </c>
      <c r="T242" s="66" t="str">
        <f t="shared" si="61"/>
        <v/>
      </c>
      <c r="U242" s="24" t="str">
        <f t="shared" si="62"/>
        <v/>
      </c>
      <c r="V242" s="25" t="str">
        <f t="shared" si="53"/>
        <v/>
      </c>
      <c r="W242" s="24" t="str">
        <f t="shared" si="54"/>
        <v/>
      </c>
      <c r="X242" s="24" t="str">
        <f t="shared" si="63"/>
        <v/>
      </c>
    </row>
    <row r="243" spans="1:24" ht="17.25" customHeight="1" x14ac:dyDescent="0.2">
      <c r="A243" s="8" t="str">
        <f t="shared" si="48"/>
        <v>Hide</v>
      </c>
      <c r="B243" s="27">
        <v>240</v>
      </c>
      <c r="C243" s="33"/>
      <c r="D243" s="28"/>
      <c r="E243" s="29"/>
      <c r="F243" s="83"/>
      <c r="G243" s="30"/>
      <c r="H243" s="63"/>
      <c r="I243" s="64"/>
      <c r="J243" s="34" t="str">
        <f t="shared" si="55"/>
        <v/>
      </c>
      <c r="K243" s="31" t="str">
        <f t="shared" si="56"/>
        <v/>
      </c>
      <c r="L243" s="32" t="str">
        <f t="shared" si="49"/>
        <v/>
      </c>
      <c r="M243" s="24" t="str">
        <f t="shared" si="57"/>
        <v/>
      </c>
      <c r="N243" s="24" t="str">
        <f t="shared" si="58"/>
        <v/>
      </c>
      <c r="O243" s="78" t="str">
        <f t="shared" si="50"/>
        <v/>
      </c>
      <c r="P243" s="24" t="str">
        <f t="shared" si="51"/>
        <v/>
      </c>
      <c r="Q243" s="25" t="str">
        <f t="shared" si="52"/>
        <v/>
      </c>
      <c r="R243" s="24" t="str">
        <f t="shared" si="59"/>
        <v/>
      </c>
      <c r="S243" s="24" t="str">
        <f t="shared" si="60"/>
        <v/>
      </c>
      <c r="T243" s="66" t="str">
        <f t="shared" si="61"/>
        <v/>
      </c>
      <c r="U243" s="24" t="str">
        <f t="shared" si="62"/>
        <v/>
      </c>
      <c r="V243" s="25" t="str">
        <f t="shared" si="53"/>
        <v/>
      </c>
      <c r="W243" s="24" t="str">
        <f t="shared" si="54"/>
        <v/>
      </c>
      <c r="X243" s="24" t="str">
        <f t="shared" si="63"/>
        <v/>
      </c>
    </row>
    <row r="244" spans="1:24" ht="17.25" customHeight="1" x14ac:dyDescent="0.2">
      <c r="A244" s="8" t="str">
        <f t="shared" si="48"/>
        <v>Hide</v>
      </c>
      <c r="B244" s="27">
        <v>241</v>
      </c>
      <c r="C244" s="33"/>
      <c r="D244" s="28"/>
      <c r="E244" s="29"/>
      <c r="F244" s="83"/>
      <c r="G244" s="30"/>
      <c r="H244" s="63"/>
      <c r="I244" s="64"/>
      <c r="J244" s="34" t="str">
        <f t="shared" si="55"/>
        <v/>
      </c>
      <c r="K244" s="31" t="str">
        <f t="shared" si="56"/>
        <v/>
      </c>
      <c r="L244" s="32" t="str">
        <f t="shared" si="49"/>
        <v/>
      </c>
      <c r="M244" s="24" t="str">
        <f t="shared" si="57"/>
        <v/>
      </c>
      <c r="N244" s="24" t="str">
        <f t="shared" si="58"/>
        <v/>
      </c>
      <c r="O244" s="78" t="str">
        <f t="shared" si="50"/>
        <v/>
      </c>
      <c r="P244" s="24" t="str">
        <f t="shared" si="51"/>
        <v/>
      </c>
      <c r="Q244" s="25" t="str">
        <f t="shared" si="52"/>
        <v/>
      </c>
      <c r="R244" s="24" t="str">
        <f t="shared" si="59"/>
        <v/>
      </c>
      <c r="S244" s="24" t="str">
        <f t="shared" si="60"/>
        <v/>
      </c>
      <c r="T244" s="66" t="str">
        <f t="shared" si="61"/>
        <v/>
      </c>
      <c r="U244" s="24" t="str">
        <f t="shared" si="62"/>
        <v/>
      </c>
      <c r="V244" s="25" t="str">
        <f t="shared" si="53"/>
        <v/>
      </c>
      <c r="W244" s="24" t="str">
        <f t="shared" si="54"/>
        <v/>
      </c>
      <c r="X244" s="24" t="str">
        <f t="shared" si="63"/>
        <v/>
      </c>
    </row>
    <row r="245" spans="1:24" ht="17.25" customHeight="1" x14ac:dyDescent="0.2">
      <c r="A245" s="8" t="str">
        <f t="shared" si="48"/>
        <v>Hide</v>
      </c>
      <c r="B245" s="27">
        <v>242</v>
      </c>
      <c r="C245" s="33"/>
      <c r="D245" s="28"/>
      <c r="E245" s="29"/>
      <c r="F245" s="83"/>
      <c r="G245" s="30"/>
      <c r="H245" s="63"/>
      <c r="I245" s="64"/>
      <c r="J245" s="34" t="str">
        <f t="shared" si="55"/>
        <v/>
      </c>
      <c r="K245" s="31" t="str">
        <f t="shared" si="56"/>
        <v/>
      </c>
      <c r="L245" s="32" t="str">
        <f t="shared" si="49"/>
        <v/>
      </c>
      <c r="M245" s="24" t="str">
        <f t="shared" si="57"/>
        <v/>
      </c>
      <c r="N245" s="24" t="str">
        <f t="shared" si="58"/>
        <v/>
      </c>
      <c r="O245" s="78" t="str">
        <f t="shared" si="50"/>
        <v/>
      </c>
      <c r="P245" s="24" t="str">
        <f t="shared" si="51"/>
        <v/>
      </c>
      <c r="Q245" s="25" t="str">
        <f t="shared" si="52"/>
        <v/>
      </c>
      <c r="R245" s="24" t="str">
        <f t="shared" si="59"/>
        <v/>
      </c>
      <c r="S245" s="24" t="str">
        <f t="shared" si="60"/>
        <v/>
      </c>
      <c r="T245" s="66" t="str">
        <f t="shared" si="61"/>
        <v/>
      </c>
      <c r="U245" s="24" t="str">
        <f t="shared" si="62"/>
        <v/>
      </c>
      <c r="V245" s="25" t="str">
        <f t="shared" si="53"/>
        <v/>
      </c>
      <c r="W245" s="24" t="str">
        <f t="shared" si="54"/>
        <v/>
      </c>
      <c r="X245" s="24" t="str">
        <f t="shared" si="63"/>
        <v/>
      </c>
    </row>
    <row r="246" spans="1:24" ht="17.25" customHeight="1" x14ac:dyDescent="0.2">
      <c r="A246" s="8" t="str">
        <f t="shared" si="48"/>
        <v>Hide</v>
      </c>
      <c r="B246" s="27">
        <v>243</v>
      </c>
      <c r="C246" s="33"/>
      <c r="D246" s="28"/>
      <c r="E246" s="29"/>
      <c r="F246" s="83"/>
      <c r="G246" s="30"/>
      <c r="H246" s="63"/>
      <c r="I246" s="64"/>
      <c r="J246" s="34" t="str">
        <f t="shared" si="55"/>
        <v/>
      </c>
      <c r="K246" s="31" t="str">
        <f t="shared" si="56"/>
        <v/>
      </c>
      <c r="L246" s="32" t="str">
        <f t="shared" si="49"/>
        <v/>
      </c>
      <c r="M246" s="24" t="str">
        <f t="shared" si="57"/>
        <v/>
      </c>
      <c r="N246" s="24" t="str">
        <f t="shared" si="58"/>
        <v/>
      </c>
      <c r="O246" s="78" t="str">
        <f t="shared" si="50"/>
        <v/>
      </c>
      <c r="P246" s="24" t="str">
        <f t="shared" si="51"/>
        <v/>
      </c>
      <c r="Q246" s="25" t="str">
        <f t="shared" si="52"/>
        <v/>
      </c>
      <c r="R246" s="24" t="str">
        <f t="shared" si="59"/>
        <v/>
      </c>
      <c r="S246" s="24" t="str">
        <f t="shared" si="60"/>
        <v/>
      </c>
      <c r="T246" s="66" t="str">
        <f t="shared" si="61"/>
        <v/>
      </c>
      <c r="U246" s="24" t="str">
        <f t="shared" si="62"/>
        <v/>
      </c>
      <c r="V246" s="25" t="str">
        <f t="shared" si="53"/>
        <v/>
      </c>
      <c r="W246" s="24" t="str">
        <f t="shared" si="54"/>
        <v/>
      </c>
      <c r="X246" s="24" t="str">
        <f t="shared" si="63"/>
        <v/>
      </c>
    </row>
    <row r="247" spans="1:24" ht="17.25" customHeight="1" x14ac:dyDescent="0.2">
      <c r="A247" s="8" t="str">
        <f t="shared" si="48"/>
        <v>Hide</v>
      </c>
      <c r="B247" s="27">
        <v>244</v>
      </c>
      <c r="C247" s="33"/>
      <c r="D247" s="28"/>
      <c r="E247" s="29"/>
      <c r="F247" s="83"/>
      <c r="G247" s="30"/>
      <c r="H247" s="63"/>
      <c r="I247" s="64"/>
      <c r="J247" s="34" t="str">
        <f t="shared" si="55"/>
        <v/>
      </c>
      <c r="K247" s="31" t="str">
        <f t="shared" si="56"/>
        <v/>
      </c>
      <c r="L247" s="32" t="str">
        <f t="shared" si="49"/>
        <v/>
      </c>
      <c r="M247" s="24" t="str">
        <f t="shared" si="57"/>
        <v/>
      </c>
      <c r="N247" s="24" t="str">
        <f t="shared" si="58"/>
        <v/>
      </c>
      <c r="O247" s="78" t="str">
        <f t="shared" si="50"/>
        <v/>
      </c>
      <c r="P247" s="24" t="str">
        <f t="shared" si="51"/>
        <v/>
      </c>
      <c r="Q247" s="25" t="str">
        <f t="shared" si="52"/>
        <v/>
      </c>
      <c r="R247" s="24" t="str">
        <f t="shared" si="59"/>
        <v/>
      </c>
      <c r="S247" s="24" t="str">
        <f t="shared" si="60"/>
        <v/>
      </c>
      <c r="T247" s="66" t="str">
        <f t="shared" si="61"/>
        <v/>
      </c>
      <c r="U247" s="24" t="str">
        <f t="shared" si="62"/>
        <v/>
      </c>
      <c r="V247" s="25" t="str">
        <f t="shared" si="53"/>
        <v/>
      </c>
      <c r="W247" s="24" t="str">
        <f t="shared" si="54"/>
        <v/>
      </c>
      <c r="X247" s="24" t="str">
        <f t="shared" si="63"/>
        <v/>
      </c>
    </row>
    <row r="248" spans="1:24" ht="17.25" customHeight="1" x14ac:dyDescent="0.2">
      <c r="A248" s="8" t="str">
        <f t="shared" si="48"/>
        <v>Hide</v>
      </c>
      <c r="B248" s="27">
        <v>245</v>
      </c>
      <c r="C248" s="33"/>
      <c r="D248" s="28"/>
      <c r="E248" s="29"/>
      <c r="F248" s="83"/>
      <c r="G248" s="30"/>
      <c r="H248" s="63"/>
      <c r="I248" s="64"/>
      <c r="J248" s="34" t="str">
        <f t="shared" si="55"/>
        <v/>
      </c>
      <c r="K248" s="31" t="str">
        <f t="shared" si="56"/>
        <v/>
      </c>
      <c r="L248" s="32" t="str">
        <f t="shared" si="49"/>
        <v/>
      </c>
      <c r="M248" s="24" t="str">
        <f t="shared" si="57"/>
        <v/>
      </c>
      <c r="N248" s="24" t="str">
        <f t="shared" si="58"/>
        <v/>
      </c>
      <c r="O248" s="78" t="str">
        <f t="shared" si="50"/>
        <v/>
      </c>
      <c r="P248" s="24" t="str">
        <f t="shared" si="51"/>
        <v/>
      </c>
      <c r="Q248" s="25" t="str">
        <f t="shared" si="52"/>
        <v/>
      </c>
      <c r="R248" s="24" t="str">
        <f t="shared" si="59"/>
        <v/>
      </c>
      <c r="S248" s="24" t="str">
        <f t="shared" si="60"/>
        <v/>
      </c>
      <c r="T248" s="66" t="str">
        <f t="shared" si="61"/>
        <v/>
      </c>
      <c r="U248" s="24" t="str">
        <f t="shared" si="62"/>
        <v/>
      </c>
      <c r="V248" s="25" t="str">
        <f t="shared" si="53"/>
        <v/>
      </c>
      <c r="W248" s="24" t="str">
        <f t="shared" si="54"/>
        <v/>
      </c>
      <c r="X248" s="24" t="str">
        <f t="shared" si="63"/>
        <v/>
      </c>
    </row>
    <row r="249" spans="1:24" ht="17.25" customHeight="1" x14ac:dyDescent="0.2">
      <c r="A249" s="8" t="str">
        <f t="shared" si="48"/>
        <v>Hide</v>
      </c>
      <c r="B249" s="27">
        <v>246</v>
      </c>
      <c r="C249" s="33"/>
      <c r="D249" s="28"/>
      <c r="E249" s="29"/>
      <c r="F249" s="83"/>
      <c r="G249" s="30"/>
      <c r="H249" s="63"/>
      <c r="I249" s="64"/>
      <c r="J249" s="34" t="str">
        <f t="shared" si="55"/>
        <v/>
      </c>
      <c r="K249" s="31" t="str">
        <f t="shared" si="56"/>
        <v/>
      </c>
      <c r="L249" s="32" t="str">
        <f t="shared" si="49"/>
        <v/>
      </c>
      <c r="M249" s="24" t="str">
        <f t="shared" si="57"/>
        <v/>
      </c>
      <c r="N249" s="24" t="str">
        <f t="shared" si="58"/>
        <v/>
      </c>
      <c r="O249" s="78" t="str">
        <f t="shared" si="50"/>
        <v/>
      </c>
      <c r="P249" s="24" t="str">
        <f t="shared" si="51"/>
        <v/>
      </c>
      <c r="Q249" s="25" t="str">
        <f t="shared" si="52"/>
        <v/>
      </c>
      <c r="R249" s="24" t="str">
        <f t="shared" si="59"/>
        <v/>
      </c>
      <c r="S249" s="24" t="str">
        <f t="shared" si="60"/>
        <v/>
      </c>
      <c r="T249" s="66" t="str">
        <f t="shared" si="61"/>
        <v/>
      </c>
      <c r="U249" s="24" t="str">
        <f t="shared" si="62"/>
        <v/>
      </c>
      <c r="V249" s="25" t="str">
        <f t="shared" si="53"/>
        <v/>
      </c>
      <c r="W249" s="24" t="str">
        <f t="shared" si="54"/>
        <v/>
      </c>
      <c r="X249" s="24" t="str">
        <f t="shared" si="63"/>
        <v/>
      </c>
    </row>
    <row r="250" spans="1:24" ht="17.25" customHeight="1" x14ac:dyDescent="0.2">
      <c r="A250" s="8" t="str">
        <f t="shared" si="48"/>
        <v>Hide</v>
      </c>
      <c r="B250" s="27">
        <v>247</v>
      </c>
      <c r="C250" s="33"/>
      <c r="D250" s="28"/>
      <c r="E250" s="29"/>
      <c r="F250" s="83"/>
      <c r="G250" s="30"/>
      <c r="H250" s="63"/>
      <c r="I250" s="64"/>
      <c r="J250" s="34" t="str">
        <f t="shared" si="55"/>
        <v/>
      </c>
      <c r="K250" s="31" t="str">
        <f t="shared" si="56"/>
        <v/>
      </c>
      <c r="L250" s="32" t="str">
        <f t="shared" si="49"/>
        <v/>
      </c>
      <c r="M250" s="24" t="str">
        <f t="shared" si="57"/>
        <v/>
      </c>
      <c r="N250" s="24" t="str">
        <f t="shared" si="58"/>
        <v/>
      </c>
      <c r="O250" s="78" t="str">
        <f t="shared" si="50"/>
        <v/>
      </c>
      <c r="P250" s="24" t="str">
        <f t="shared" si="51"/>
        <v/>
      </c>
      <c r="Q250" s="25" t="str">
        <f t="shared" si="52"/>
        <v/>
      </c>
      <c r="R250" s="24" t="str">
        <f t="shared" si="59"/>
        <v/>
      </c>
      <c r="S250" s="24" t="str">
        <f t="shared" si="60"/>
        <v/>
      </c>
      <c r="T250" s="66" t="str">
        <f t="shared" si="61"/>
        <v/>
      </c>
      <c r="U250" s="24" t="str">
        <f t="shared" si="62"/>
        <v/>
      </c>
      <c r="V250" s="25" t="str">
        <f t="shared" si="53"/>
        <v/>
      </c>
      <c r="W250" s="24" t="str">
        <f t="shared" si="54"/>
        <v/>
      </c>
      <c r="X250" s="24" t="str">
        <f t="shared" si="63"/>
        <v/>
      </c>
    </row>
    <row r="251" spans="1:24" ht="17.25" customHeight="1" x14ac:dyDescent="0.2">
      <c r="A251" s="8" t="str">
        <f t="shared" si="48"/>
        <v>Hide</v>
      </c>
      <c r="B251" s="27">
        <v>248</v>
      </c>
      <c r="C251" s="33"/>
      <c r="D251" s="28"/>
      <c r="E251" s="29"/>
      <c r="F251" s="83"/>
      <c r="G251" s="30"/>
      <c r="H251" s="63"/>
      <c r="I251" s="64"/>
      <c r="J251" s="34" t="str">
        <f t="shared" si="55"/>
        <v/>
      </c>
      <c r="K251" s="31" t="str">
        <f t="shared" si="56"/>
        <v/>
      </c>
      <c r="L251" s="32" t="str">
        <f t="shared" si="49"/>
        <v/>
      </c>
      <c r="M251" s="24" t="str">
        <f t="shared" si="57"/>
        <v/>
      </c>
      <c r="N251" s="24" t="str">
        <f t="shared" si="58"/>
        <v/>
      </c>
      <c r="O251" s="78" t="str">
        <f t="shared" si="50"/>
        <v/>
      </c>
      <c r="P251" s="24" t="str">
        <f t="shared" si="51"/>
        <v/>
      </c>
      <c r="Q251" s="25" t="str">
        <f t="shared" si="52"/>
        <v/>
      </c>
      <c r="R251" s="24" t="str">
        <f t="shared" si="59"/>
        <v/>
      </c>
      <c r="S251" s="24" t="str">
        <f t="shared" si="60"/>
        <v/>
      </c>
      <c r="T251" s="66" t="str">
        <f t="shared" si="61"/>
        <v/>
      </c>
      <c r="U251" s="24" t="str">
        <f t="shared" si="62"/>
        <v/>
      </c>
      <c r="V251" s="25" t="str">
        <f t="shared" si="53"/>
        <v/>
      </c>
      <c r="W251" s="24" t="str">
        <f t="shared" si="54"/>
        <v/>
      </c>
      <c r="X251" s="24" t="str">
        <f t="shared" si="63"/>
        <v/>
      </c>
    </row>
    <row r="252" spans="1:24" ht="17.25" customHeight="1" x14ac:dyDescent="0.2">
      <c r="A252" s="8" t="str">
        <f t="shared" si="48"/>
        <v>Hide</v>
      </c>
      <c r="B252" s="27">
        <v>249</v>
      </c>
      <c r="C252" s="33"/>
      <c r="D252" s="28"/>
      <c r="E252" s="29"/>
      <c r="F252" s="83"/>
      <c r="G252" s="30"/>
      <c r="H252" s="63"/>
      <c r="I252" s="64"/>
      <c r="J252" s="34" t="str">
        <f t="shared" si="55"/>
        <v/>
      </c>
      <c r="K252" s="31" t="str">
        <f t="shared" si="56"/>
        <v/>
      </c>
      <c r="L252" s="32" t="str">
        <f t="shared" si="49"/>
        <v/>
      </c>
      <c r="M252" s="24" t="str">
        <f t="shared" si="57"/>
        <v/>
      </c>
      <c r="N252" s="24" t="str">
        <f t="shared" si="58"/>
        <v/>
      </c>
      <c r="O252" s="78" t="str">
        <f t="shared" si="50"/>
        <v/>
      </c>
      <c r="P252" s="24" t="str">
        <f t="shared" si="51"/>
        <v/>
      </c>
      <c r="Q252" s="25" t="str">
        <f t="shared" si="52"/>
        <v/>
      </c>
      <c r="R252" s="24" t="str">
        <f t="shared" si="59"/>
        <v/>
      </c>
      <c r="S252" s="24" t="str">
        <f t="shared" si="60"/>
        <v/>
      </c>
      <c r="T252" s="66" t="str">
        <f t="shared" si="61"/>
        <v/>
      </c>
      <c r="U252" s="24" t="str">
        <f t="shared" si="62"/>
        <v/>
      </c>
      <c r="V252" s="25" t="str">
        <f t="shared" si="53"/>
        <v/>
      </c>
      <c r="W252" s="24" t="str">
        <f t="shared" si="54"/>
        <v/>
      </c>
      <c r="X252" s="24" t="str">
        <f t="shared" si="63"/>
        <v/>
      </c>
    </row>
    <row r="253" spans="1:24" ht="17.25" customHeight="1" x14ac:dyDescent="0.2">
      <c r="A253" s="8" t="str">
        <f t="shared" si="48"/>
        <v>Hide</v>
      </c>
      <c r="B253" s="27">
        <v>250</v>
      </c>
      <c r="C253" s="33"/>
      <c r="D253" s="28"/>
      <c r="E253" s="29"/>
      <c r="F253" s="83"/>
      <c r="G253" s="30"/>
      <c r="H253" s="63"/>
      <c r="I253" s="64"/>
      <c r="J253" s="34" t="str">
        <f t="shared" si="55"/>
        <v/>
      </c>
      <c r="K253" s="31" t="str">
        <f t="shared" si="56"/>
        <v/>
      </c>
      <c r="L253" s="32" t="str">
        <f t="shared" si="49"/>
        <v/>
      </c>
      <c r="M253" s="24" t="str">
        <f t="shared" si="57"/>
        <v/>
      </c>
      <c r="N253" s="24" t="str">
        <f t="shared" si="58"/>
        <v/>
      </c>
      <c r="O253" s="78" t="str">
        <f t="shared" si="50"/>
        <v/>
      </c>
      <c r="P253" s="24" t="str">
        <f t="shared" si="51"/>
        <v/>
      </c>
      <c r="Q253" s="25" t="str">
        <f t="shared" si="52"/>
        <v/>
      </c>
      <c r="R253" s="24" t="str">
        <f t="shared" si="59"/>
        <v/>
      </c>
      <c r="S253" s="24" t="str">
        <f t="shared" si="60"/>
        <v/>
      </c>
      <c r="T253" s="66" t="str">
        <f t="shared" si="61"/>
        <v/>
      </c>
      <c r="U253" s="24" t="str">
        <f t="shared" si="62"/>
        <v/>
      </c>
      <c r="V253" s="25" t="str">
        <f t="shared" si="53"/>
        <v/>
      </c>
      <c r="W253" s="24" t="str">
        <f t="shared" si="54"/>
        <v/>
      </c>
      <c r="X253" s="24" t="str">
        <f t="shared" si="63"/>
        <v/>
      </c>
    </row>
    <row r="254" spans="1:24" ht="17.25" customHeight="1" x14ac:dyDescent="0.2">
      <c r="A254" s="8" t="str">
        <f t="shared" si="48"/>
        <v>Hide</v>
      </c>
      <c r="B254" s="27">
        <v>251</v>
      </c>
      <c r="C254" s="33"/>
      <c r="D254" s="28"/>
      <c r="E254" s="29"/>
      <c r="F254" s="83"/>
      <c r="G254" s="30"/>
      <c r="H254" s="63"/>
      <c r="I254" s="64"/>
      <c r="J254" s="34" t="str">
        <f t="shared" si="55"/>
        <v/>
      </c>
      <c r="K254" s="31" t="str">
        <f t="shared" si="56"/>
        <v/>
      </c>
      <c r="L254" s="32" t="str">
        <f t="shared" si="49"/>
        <v/>
      </c>
      <c r="M254" s="24" t="str">
        <f t="shared" si="57"/>
        <v/>
      </c>
      <c r="N254" s="24" t="str">
        <f t="shared" si="58"/>
        <v/>
      </c>
      <c r="O254" s="78" t="str">
        <f t="shared" si="50"/>
        <v/>
      </c>
      <c r="P254" s="24" t="str">
        <f t="shared" si="51"/>
        <v/>
      </c>
      <c r="Q254" s="25" t="str">
        <f t="shared" si="52"/>
        <v/>
      </c>
      <c r="R254" s="24" t="str">
        <f t="shared" si="59"/>
        <v/>
      </c>
      <c r="S254" s="24" t="str">
        <f t="shared" si="60"/>
        <v/>
      </c>
      <c r="T254" s="66" t="str">
        <f t="shared" si="61"/>
        <v/>
      </c>
      <c r="U254" s="24" t="str">
        <f t="shared" si="62"/>
        <v/>
      </c>
      <c r="V254" s="25" t="str">
        <f t="shared" si="53"/>
        <v/>
      </c>
      <c r="W254" s="24" t="str">
        <f t="shared" si="54"/>
        <v/>
      </c>
      <c r="X254" s="24" t="str">
        <f t="shared" si="63"/>
        <v/>
      </c>
    </row>
    <row r="255" spans="1:24" ht="17.25" customHeight="1" x14ac:dyDescent="0.2">
      <c r="A255" s="8" t="str">
        <f t="shared" si="48"/>
        <v>Hide</v>
      </c>
      <c r="B255" s="27">
        <v>252</v>
      </c>
      <c r="C255" s="33"/>
      <c r="D255" s="28"/>
      <c r="E255" s="29"/>
      <c r="F255" s="83"/>
      <c r="G255" s="30"/>
      <c r="H255" s="63"/>
      <c r="I255" s="64"/>
      <c r="J255" s="34" t="str">
        <f t="shared" si="55"/>
        <v/>
      </c>
      <c r="K255" s="31" t="str">
        <f t="shared" si="56"/>
        <v/>
      </c>
      <c r="L255" s="32" t="str">
        <f t="shared" si="49"/>
        <v/>
      </c>
      <c r="M255" s="24" t="str">
        <f t="shared" si="57"/>
        <v/>
      </c>
      <c r="N255" s="24" t="str">
        <f t="shared" si="58"/>
        <v/>
      </c>
      <c r="O255" s="78" t="str">
        <f t="shared" si="50"/>
        <v/>
      </c>
      <c r="P255" s="24" t="str">
        <f t="shared" si="51"/>
        <v/>
      </c>
      <c r="Q255" s="25" t="str">
        <f t="shared" si="52"/>
        <v/>
      </c>
      <c r="R255" s="24" t="str">
        <f t="shared" si="59"/>
        <v/>
      </c>
      <c r="S255" s="24" t="str">
        <f t="shared" si="60"/>
        <v/>
      </c>
      <c r="T255" s="66" t="str">
        <f t="shared" si="61"/>
        <v/>
      </c>
      <c r="U255" s="24" t="str">
        <f t="shared" si="62"/>
        <v/>
      </c>
      <c r="V255" s="25" t="str">
        <f t="shared" si="53"/>
        <v/>
      </c>
      <c r="W255" s="24" t="str">
        <f t="shared" si="54"/>
        <v/>
      </c>
      <c r="X255" s="24" t="str">
        <f t="shared" si="63"/>
        <v/>
      </c>
    </row>
    <row r="256" spans="1:24" ht="17.25" customHeight="1" x14ac:dyDescent="0.2">
      <c r="A256" s="8" t="str">
        <f t="shared" si="48"/>
        <v>Hide</v>
      </c>
      <c r="B256" s="27">
        <v>253</v>
      </c>
      <c r="C256" s="33"/>
      <c r="D256" s="28"/>
      <c r="E256" s="29"/>
      <c r="F256" s="83"/>
      <c r="G256" s="30"/>
      <c r="H256" s="63"/>
      <c r="I256" s="64"/>
      <c r="J256" s="34" t="str">
        <f t="shared" si="55"/>
        <v/>
      </c>
      <c r="K256" s="31" t="str">
        <f t="shared" si="56"/>
        <v/>
      </c>
      <c r="L256" s="32" t="str">
        <f t="shared" si="49"/>
        <v/>
      </c>
      <c r="M256" s="24" t="str">
        <f t="shared" si="57"/>
        <v/>
      </c>
      <c r="N256" s="24" t="str">
        <f t="shared" si="58"/>
        <v/>
      </c>
      <c r="O256" s="78" t="str">
        <f t="shared" si="50"/>
        <v/>
      </c>
      <c r="P256" s="24" t="str">
        <f t="shared" si="51"/>
        <v/>
      </c>
      <c r="Q256" s="25" t="str">
        <f t="shared" si="52"/>
        <v/>
      </c>
      <c r="R256" s="24" t="str">
        <f t="shared" si="59"/>
        <v/>
      </c>
      <c r="S256" s="24" t="str">
        <f t="shared" si="60"/>
        <v/>
      </c>
      <c r="T256" s="66" t="str">
        <f t="shared" si="61"/>
        <v/>
      </c>
      <c r="U256" s="24" t="str">
        <f t="shared" si="62"/>
        <v/>
      </c>
      <c r="V256" s="25" t="str">
        <f t="shared" si="53"/>
        <v/>
      </c>
      <c r="W256" s="24" t="str">
        <f t="shared" si="54"/>
        <v/>
      </c>
      <c r="X256" s="24" t="str">
        <f t="shared" si="63"/>
        <v/>
      </c>
    </row>
    <row r="257" spans="1:24" ht="17.25" customHeight="1" x14ac:dyDescent="0.2">
      <c r="A257" s="8" t="str">
        <f t="shared" si="48"/>
        <v>Hide</v>
      </c>
      <c r="B257" s="27">
        <v>254</v>
      </c>
      <c r="C257" s="33"/>
      <c r="D257" s="28"/>
      <c r="E257" s="29"/>
      <c r="F257" s="83"/>
      <c r="G257" s="30"/>
      <c r="H257" s="63"/>
      <c r="I257" s="64"/>
      <c r="J257" s="34" t="str">
        <f t="shared" si="55"/>
        <v/>
      </c>
      <c r="K257" s="31" t="str">
        <f t="shared" si="56"/>
        <v/>
      </c>
      <c r="L257" s="32" t="str">
        <f t="shared" si="49"/>
        <v/>
      </c>
      <c r="M257" s="24" t="str">
        <f t="shared" si="57"/>
        <v/>
      </c>
      <c r="N257" s="24" t="str">
        <f t="shared" si="58"/>
        <v/>
      </c>
      <c r="O257" s="78" t="str">
        <f t="shared" si="50"/>
        <v/>
      </c>
      <c r="P257" s="24" t="str">
        <f t="shared" si="51"/>
        <v/>
      </c>
      <c r="Q257" s="25" t="str">
        <f t="shared" si="52"/>
        <v/>
      </c>
      <c r="R257" s="24" t="str">
        <f t="shared" si="59"/>
        <v/>
      </c>
      <c r="S257" s="24" t="str">
        <f t="shared" si="60"/>
        <v/>
      </c>
      <c r="T257" s="66" t="str">
        <f t="shared" si="61"/>
        <v/>
      </c>
      <c r="U257" s="24" t="str">
        <f t="shared" si="62"/>
        <v/>
      </c>
      <c r="V257" s="25" t="str">
        <f t="shared" si="53"/>
        <v/>
      </c>
      <c r="W257" s="24" t="str">
        <f t="shared" si="54"/>
        <v/>
      </c>
      <c r="X257" s="24" t="str">
        <f t="shared" si="63"/>
        <v/>
      </c>
    </row>
    <row r="258" spans="1:24" ht="17.25" customHeight="1" x14ac:dyDescent="0.2">
      <c r="A258" s="8" t="str">
        <f t="shared" si="48"/>
        <v>Hide</v>
      </c>
      <c r="B258" s="27">
        <v>255</v>
      </c>
      <c r="C258" s="33"/>
      <c r="D258" s="28"/>
      <c r="E258" s="29"/>
      <c r="F258" s="83"/>
      <c r="G258" s="30"/>
      <c r="H258" s="63"/>
      <c r="I258" s="64"/>
      <c r="J258" s="34" t="str">
        <f t="shared" si="55"/>
        <v/>
      </c>
      <c r="K258" s="31" t="str">
        <f t="shared" si="56"/>
        <v/>
      </c>
      <c r="L258" s="32" t="str">
        <f t="shared" si="49"/>
        <v/>
      </c>
      <c r="M258" s="24" t="str">
        <f t="shared" si="57"/>
        <v/>
      </c>
      <c r="N258" s="24" t="str">
        <f t="shared" si="58"/>
        <v/>
      </c>
      <c r="O258" s="78" t="str">
        <f t="shared" si="50"/>
        <v/>
      </c>
      <c r="P258" s="24" t="str">
        <f t="shared" si="51"/>
        <v/>
      </c>
      <c r="Q258" s="25" t="str">
        <f t="shared" si="52"/>
        <v/>
      </c>
      <c r="R258" s="24" t="str">
        <f t="shared" si="59"/>
        <v/>
      </c>
      <c r="S258" s="24" t="str">
        <f t="shared" si="60"/>
        <v/>
      </c>
      <c r="T258" s="66" t="str">
        <f t="shared" si="61"/>
        <v/>
      </c>
      <c r="U258" s="24" t="str">
        <f t="shared" si="62"/>
        <v/>
      </c>
      <c r="V258" s="25" t="str">
        <f t="shared" si="53"/>
        <v/>
      </c>
      <c r="W258" s="24" t="str">
        <f t="shared" si="54"/>
        <v/>
      </c>
      <c r="X258" s="24" t="str">
        <f t="shared" si="63"/>
        <v/>
      </c>
    </row>
    <row r="259" spans="1:24" ht="17.25" customHeight="1" x14ac:dyDescent="0.2">
      <c r="A259" s="8" t="str">
        <f t="shared" si="48"/>
        <v>Hide</v>
      </c>
      <c r="B259" s="27">
        <v>256</v>
      </c>
      <c r="C259" s="33"/>
      <c r="D259" s="28"/>
      <c r="E259" s="29"/>
      <c r="F259" s="83"/>
      <c r="G259" s="30"/>
      <c r="H259" s="63"/>
      <c r="I259" s="64"/>
      <c r="J259" s="34" t="str">
        <f t="shared" si="55"/>
        <v/>
      </c>
      <c r="K259" s="31" t="str">
        <f t="shared" si="56"/>
        <v/>
      </c>
      <c r="L259" s="32" t="str">
        <f t="shared" si="49"/>
        <v/>
      </c>
      <c r="M259" s="24" t="str">
        <f t="shared" si="57"/>
        <v/>
      </c>
      <c r="N259" s="24" t="str">
        <f t="shared" si="58"/>
        <v/>
      </c>
      <c r="O259" s="78" t="str">
        <f t="shared" si="50"/>
        <v/>
      </c>
      <c r="P259" s="24" t="str">
        <f t="shared" si="51"/>
        <v/>
      </c>
      <c r="Q259" s="25" t="str">
        <f t="shared" si="52"/>
        <v/>
      </c>
      <c r="R259" s="24" t="str">
        <f t="shared" si="59"/>
        <v/>
      </c>
      <c r="S259" s="24" t="str">
        <f t="shared" si="60"/>
        <v/>
      </c>
      <c r="T259" s="66" t="str">
        <f t="shared" si="61"/>
        <v/>
      </c>
      <c r="U259" s="24" t="str">
        <f t="shared" si="62"/>
        <v/>
      </c>
      <c r="V259" s="25" t="str">
        <f t="shared" si="53"/>
        <v/>
      </c>
      <c r="W259" s="24" t="str">
        <f t="shared" si="54"/>
        <v/>
      </c>
      <c r="X259" s="24" t="str">
        <f t="shared" si="63"/>
        <v/>
      </c>
    </row>
    <row r="260" spans="1:24" ht="17.25" customHeight="1" x14ac:dyDescent="0.2">
      <c r="A260" s="8" t="str">
        <f t="shared" ref="A260:A323" si="64">IF(OR(C260&lt;&gt;"",D260&lt;&gt;"",E260&lt;&gt;"",G260&lt;&gt;"",,H260&lt;&gt;"",I260&lt;&gt;""),"Show","Hide")</f>
        <v>Hide</v>
      </c>
      <c r="B260" s="27">
        <v>257</v>
      </c>
      <c r="C260" s="33"/>
      <c r="D260" s="28"/>
      <c r="E260" s="29"/>
      <c r="F260" s="83"/>
      <c r="G260" s="30"/>
      <c r="H260" s="63"/>
      <c r="I260" s="64"/>
      <c r="J260" s="34" t="str">
        <f t="shared" si="55"/>
        <v/>
      </c>
      <c r="K260" s="31" t="str">
        <f t="shared" si="56"/>
        <v/>
      </c>
      <c r="L260" s="32" t="str">
        <f t="shared" ref="L260:L323" si="65">IF(K260="","",G260*I260/1754.5)</f>
        <v/>
      </c>
      <c r="M260" s="24" t="str">
        <f t="shared" si="57"/>
        <v/>
      </c>
      <c r="N260" s="24" t="str">
        <f t="shared" si="58"/>
        <v/>
      </c>
      <c r="O260" s="78" t="str">
        <f t="shared" ref="O260:O323" si="66">IFERROR((IF(D260="Educator (Non-RECE)","Ineligible",IF(D260="Supervisor (Non-RECE)","Ineligible",IF(D260="Associate Supervisor (Non-RECE)","Ineligible",IF(AND(D260="Educator (RECE)",E260+K260&lt;27),"Eligible",IF(AND(D260="Supervisor (RECE)",E260+K260&lt;30),"Eligible",IF(AND(D260="Associate Supervisor (RECE)",E260+K260&lt;30),"Eligible","Ineligible"))))))),"")</f>
        <v/>
      </c>
      <c r="P260" s="24" t="str">
        <f t="shared" ref="P260:P323" si="67">IF(OR(O260="Ineligible",O260=""),"",IF(D260="Educator (RECE)",MIN(3,27-(E260+K260)),IF(D260="Supervisor (RECE)",MIN(3,30-(E260+K260)),IF(D260="Before/After School Supervisor (RECE)",MIN(3,30-(E260+K260)),IF(D260="Associate Supervisor (RECE)",MIN(3,30-(E260+K260)),IF(D260="Home Visitor (RECE)",MIN(3,30-(E260+K260))))))))</f>
        <v/>
      </c>
      <c r="Q260" s="25" t="str">
        <f t="shared" ref="Q260:Q323" si="68">IF(P260="","",G260*I260/1754.5)</f>
        <v/>
      </c>
      <c r="R260" s="24" t="str">
        <f t="shared" si="59"/>
        <v/>
      </c>
      <c r="S260" s="24" t="str">
        <f t="shared" si="60"/>
        <v/>
      </c>
      <c r="T260" s="66" t="str">
        <f t="shared" si="61"/>
        <v/>
      </c>
      <c r="U260" s="24" t="str">
        <f t="shared" si="62"/>
        <v/>
      </c>
      <c r="V260" s="25" t="str">
        <f t="shared" ref="V260:V323" si="69">IF(U260="","",G260*I260/1754.5)</f>
        <v/>
      </c>
      <c r="W260" s="24" t="str">
        <f t="shared" ref="W260:W323" si="70">IF(V260="","",G260*U260)</f>
        <v/>
      </c>
      <c r="X260" s="24" t="str">
        <f t="shared" si="63"/>
        <v/>
      </c>
    </row>
    <row r="261" spans="1:24" ht="17.25" customHeight="1" x14ac:dyDescent="0.2">
      <c r="A261" s="8" t="str">
        <f t="shared" si="64"/>
        <v>Hide</v>
      </c>
      <c r="B261" s="27">
        <v>258</v>
      </c>
      <c r="C261" s="33"/>
      <c r="D261" s="28"/>
      <c r="E261" s="29"/>
      <c r="F261" s="83"/>
      <c r="G261" s="30"/>
      <c r="H261" s="63"/>
      <c r="I261" s="64"/>
      <c r="J261" s="34" t="str">
        <f t="shared" ref="J261:J324" si="71">IF(D261="","",IF(I261=0,"Ineligible",IF(D261="Cook","Ineligible",IF(D261="Administrator","Ineligible",IF(D261="Custodial Staff","Ineligible",IF(D261="Manager/Director","Ineligible",IF(D261="Co-op Volunteer","Ineligible",IF(E261="","",IF(AND(I261&lt;0.25,I261&gt;0),"Ineligible",IF(E261&lt;30.81,"Full",IF(E261&gt;32.81,"Ineligible","Partial")))))))))))</f>
        <v/>
      </c>
      <c r="K261" s="31" t="str">
        <f t="shared" ref="K261:K324" si="72">IF(OR(J261="Full",J261="Partial"),IF(OR(E261=0),"",IF(E261&gt;32.81,0,MIN(2,(32.81-E261)))),"")</f>
        <v/>
      </c>
      <c r="L261" s="32" t="str">
        <f t="shared" si="65"/>
        <v/>
      </c>
      <c r="M261" s="24" t="str">
        <f t="shared" ref="M261:M324" si="73">IF(L261="","",G261*K261*I261)</f>
        <v/>
      </c>
      <c r="N261" s="24" t="str">
        <f t="shared" ref="N261:N324" si="74">IFERROR(IF(OR(G261="",K261=""),"",M261*IF(F261&gt;0.175,0.175,F261)),"")</f>
        <v/>
      </c>
      <c r="O261" s="78" t="str">
        <f t="shared" si="66"/>
        <v/>
      </c>
      <c r="P261" s="24" t="str">
        <f t="shared" si="67"/>
        <v/>
      </c>
      <c r="Q261" s="25" t="str">
        <f t="shared" si="68"/>
        <v/>
      </c>
      <c r="R261" s="24" t="str">
        <f t="shared" ref="R261:R324" si="75">IF(Q261="","",G261*P261)</f>
        <v/>
      </c>
      <c r="S261" s="24" t="str">
        <f t="shared" ref="S261:S324" si="76">IFERROR(IF(OR(P261="",Q261=""),"",R261*IF(F261&gt;0.175,0.175,F261)),"")</f>
        <v/>
      </c>
      <c r="T261" s="66" t="str">
        <f t="shared" ref="T261:T324" si="77">IF(D261="Cook","Ineligible",IF(D261="Administrator","Ineligible",IF(D261="Custodial Staff","Ineligible",IF(D261="Manager/Director","Ineligible",IF(D261="Co-op Volunteer","Ineligible",IF(D261="Educator (Non-RECE)","Ineligible",IF(D261="Supervisor (Non-RECE)","Ineligible",IF(D261="Home Visitor (Non-RECE)","Ineligible",IF(D261="Associate Supervisor (Non-RECE)","Ineligible",IF(D261="Before/After School Supervisor (Non-RECE)","Ineligible",IF(D261="Other","Ineligible",IF(E261="","",IF(J261="Ineligible","Ineligible",IF(AND(D261="Educator (RECE)",SUM(E261,K261,P261)&lt;24.86),"Eligible",IF(AND(D261="Supervisor (RECE)",SUM(E261,K261,P261)&lt;25.86),"Eligible",IF(AND(D261="home visitor (RECE)",SUM(E261,K261,P261)&lt;25.86),"Eligible",IF(AND(D261="Before/After School Supervisor (RECE)",SUM(E261,K261,P261)&lt;25.86),"Eligible",IF(AND(D261="Associate Supervisor (RECE)",SUM(E261,K261,P261)&lt;25.86),"Eligible",IF(SUM(E261,K261,P261)&gt;=24.86,"Ineligible")))))))))))))))))))</f>
        <v/>
      </c>
      <c r="U261" s="24" t="str">
        <f t="shared" ref="U261:U324" si="78">IF(OR(T261="Ineligible",T261=""),"",IF(D261="Educator (RECE)",(24.86-(E261+K261+P261)),IF(D261="Supervisor (RECE)",(25.86-(E261+K261+P261)),IF(D261="Before/After School Supervisor (RECE)",(25.86-(E261+K261+P261)),IF(D261="Associate Supervisor (RECE)",(25.86-(E261+K261+P261)),IF(D261="Home Visitor (RECE)",(25.86-(E261+K261+P261))))))))</f>
        <v/>
      </c>
      <c r="V261" s="25" t="str">
        <f t="shared" si="69"/>
        <v/>
      </c>
      <c r="W261" s="24" t="str">
        <f t="shared" si="70"/>
        <v/>
      </c>
      <c r="X261" s="24" t="str">
        <f t="shared" ref="X261:X324" si="79">IFERROR(IF(OR(U261="",V261=""),"",W261*IF(F261&gt;0.175,0.175,F261)),"")</f>
        <v/>
      </c>
    </row>
    <row r="262" spans="1:24" ht="17.25" customHeight="1" x14ac:dyDescent="0.2">
      <c r="A262" s="8" t="str">
        <f t="shared" si="64"/>
        <v>Hide</v>
      </c>
      <c r="B262" s="27">
        <v>259</v>
      </c>
      <c r="C262" s="33"/>
      <c r="D262" s="28"/>
      <c r="E262" s="29"/>
      <c r="F262" s="83"/>
      <c r="G262" s="30"/>
      <c r="H262" s="63"/>
      <c r="I262" s="64"/>
      <c r="J262" s="34" t="str">
        <f t="shared" si="71"/>
        <v/>
      </c>
      <c r="K262" s="31" t="str">
        <f t="shared" si="72"/>
        <v/>
      </c>
      <c r="L262" s="32" t="str">
        <f t="shared" si="65"/>
        <v/>
      </c>
      <c r="M262" s="24" t="str">
        <f t="shared" si="73"/>
        <v/>
      </c>
      <c r="N262" s="24" t="str">
        <f t="shared" si="74"/>
        <v/>
      </c>
      <c r="O262" s="78" t="str">
        <f t="shared" si="66"/>
        <v/>
      </c>
      <c r="P262" s="24" t="str">
        <f t="shared" si="67"/>
        <v/>
      </c>
      <c r="Q262" s="25" t="str">
        <f t="shared" si="68"/>
        <v/>
      </c>
      <c r="R262" s="24" t="str">
        <f t="shared" si="75"/>
        <v/>
      </c>
      <c r="S262" s="24" t="str">
        <f t="shared" si="76"/>
        <v/>
      </c>
      <c r="T262" s="66" t="str">
        <f t="shared" si="77"/>
        <v/>
      </c>
      <c r="U262" s="24" t="str">
        <f t="shared" si="78"/>
        <v/>
      </c>
      <c r="V262" s="25" t="str">
        <f t="shared" si="69"/>
        <v/>
      </c>
      <c r="W262" s="24" t="str">
        <f t="shared" si="70"/>
        <v/>
      </c>
      <c r="X262" s="24" t="str">
        <f t="shared" si="79"/>
        <v/>
      </c>
    </row>
    <row r="263" spans="1:24" ht="17.25" customHeight="1" x14ac:dyDescent="0.2">
      <c r="A263" s="8" t="str">
        <f t="shared" si="64"/>
        <v>Hide</v>
      </c>
      <c r="B263" s="27">
        <v>260</v>
      </c>
      <c r="C263" s="33"/>
      <c r="D263" s="28"/>
      <c r="E263" s="29"/>
      <c r="F263" s="83"/>
      <c r="G263" s="30"/>
      <c r="H263" s="63"/>
      <c r="I263" s="64"/>
      <c r="J263" s="34" t="str">
        <f t="shared" si="71"/>
        <v/>
      </c>
      <c r="K263" s="31" t="str">
        <f t="shared" si="72"/>
        <v/>
      </c>
      <c r="L263" s="32" t="str">
        <f t="shared" si="65"/>
        <v/>
      </c>
      <c r="M263" s="24" t="str">
        <f t="shared" si="73"/>
        <v/>
      </c>
      <c r="N263" s="24" t="str">
        <f t="shared" si="74"/>
        <v/>
      </c>
      <c r="O263" s="78" t="str">
        <f t="shared" si="66"/>
        <v/>
      </c>
      <c r="P263" s="24" t="str">
        <f t="shared" si="67"/>
        <v/>
      </c>
      <c r="Q263" s="25" t="str">
        <f t="shared" si="68"/>
        <v/>
      </c>
      <c r="R263" s="24" t="str">
        <f t="shared" si="75"/>
        <v/>
      </c>
      <c r="S263" s="24" t="str">
        <f t="shared" si="76"/>
        <v/>
      </c>
      <c r="T263" s="66" t="str">
        <f t="shared" si="77"/>
        <v/>
      </c>
      <c r="U263" s="24" t="str">
        <f t="shared" si="78"/>
        <v/>
      </c>
      <c r="V263" s="25" t="str">
        <f t="shared" si="69"/>
        <v/>
      </c>
      <c r="W263" s="24" t="str">
        <f t="shared" si="70"/>
        <v/>
      </c>
      <c r="X263" s="24" t="str">
        <f t="shared" si="79"/>
        <v/>
      </c>
    </row>
    <row r="264" spans="1:24" ht="17.25" customHeight="1" x14ac:dyDescent="0.2">
      <c r="A264" s="8" t="str">
        <f t="shared" si="64"/>
        <v>Hide</v>
      </c>
      <c r="B264" s="27">
        <v>261</v>
      </c>
      <c r="C264" s="33"/>
      <c r="D264" s="28"/>
      <c r="E264" s="29"/>
      <c r="F264" s="83"/>
      <c r="G264" s="30"/>
      <c r="H264" s="63"/>
      <c r="I264" s="64"/>
      <c r="J264" s="34" t="str">
        <f t="shared" si="71"/>
        <v/>
      </c>
      <c r="K264" s="31" t="str">
        <f t="shared" si="72"/>
        <v/>
      </c>
      <c r="L264" s="32" t="str">
        <f t="shared" si="65"/>
        <v/>
      </c>
      <c r="M264" s="24" t="str">
        <f t="shared" si="73"/>
        <v/>
      </c>
      <c r="N264" s="24" t="str">
        <f t="shared" si="74"/>
        <v/>
      </c>
      <c r="O264" s="78" t="str">
        <f t="shared" si="66"/>
        <v/>
      </c>
      <c r="P264" s="24" t="str">
        <f t="shared" si="67"/>
        <v/>
      </c>
      <c r="Q264" s="25" t="str">
        <f t="shared" si="68"/>
        <v/>
      </c>
      <c r="R264" s="24" t="str">
        <f t="shared" si="75"/>
        <v/>
      </c>
      <c r="S264" s="24" t="str">
        <f t="shared" si="76"/>
        <v/>
      </c>
      <c r="T264" s="66" t="str">
        <f t="shared" si="77"/>
        <v/>
      </c>
      <c r="U264" s="24" t="str">
        <f t="shared" si="78"/>
        <v/>
      </c>
      <c r="V264" s="25" t="str">
        <f t="shared" si="69"/>
        <v/>
      </c>
      <c r="W264" s="24" t="str">
        <f t="shared" si="70"/>
        <v/>
      </c>
      <c r="X264" s="24" t="str">
        <f t="shared" si="79"/>
        <v/>
      </c>
    </row>
    <row r="265" spans="1:24" ht="17.25" customHeight="1" x14ac:dyDescent="0.2">
      <c r="A265" s="8" t="str">
        <f t="shared" si="64"/>
        <v>Hide</v>
      </c>
      <c r="B265" s="27">
        <v>262</v>
      </c>
      <c r="C265" s="33"/>
      <c r="D265" s="28"/>
      <c r="E265" s="29"/>
      <c r="F265" s="83"/>
      <c r="G265" s="30"/>
      <c r="H265" s="63"/>
      <c r="I265" s="64"/>
      <c r="J265" s="34" t="str">
        <f t="shared" si="71"/>
        <v/>
      </c>
      <c r="K265" s="31" t="str">
        <f t="shared" si="72"/>
        <v/>
      </c>
      <c r="L265" s="32" t="str">
        <f t="shared" si="65"/>
        <v/>
      </c>
      <c r="M265" s="24" t="str">
        <f t="shared" si="73"/>
        <v/>
      </c>
      <c r="N265" s="24" t="str">
        <f t="shared" si="74"/>
        <v/>
      </c>
      <c r="O265" s="78" t="str">
        <f t="shared" si="66"/>
        <v/>
      </c>
      <c r="P265" s="24" t="str">
        <f t="shared" si="67"/>
        <v/>
      </c>
      <c r="Q265" s="25" t="str">
        <f t="shared" si="68"/>
        <v/>
      </c>
      <c r="R265" s="24" t="str">
        <f t="shared" si="75"/>
        <v/>
      </c>
      <c r="S265" s="24" t="str">
        <f t="shared" si="76"/>
        <v/>
      </c>
      <c r="T265" s="66" t="str">
        <f t="shared" si="77"/>
        <v/>
      </c>
      <c r="U265" s="24" t="str">
        <f t="shared" si="78"/>
        <v/>
      </c>
      <c r="V265" s="25" t="str">
        <f t="shared" si="69"/>
        <v/>
      </c>
      <c r="W265" s="24" t="str">
        <f t="shared" si="70"/>
        <v/>
      </c>
      <c r="X265" s="24" t="str">
        <f t="shared" si="79"/>
        <v/>
      </c>
    </row>
    <row r="266" spans="1:24" ht="17.25" customHeight="1" x14ac:dyDescent="0.2">
      <c r="A266" s="8" t="str">
        <f t="shared" si="64"/>
        <v>Hide</v>
      </c>
      <c r="B266" s="27">
        <v>263</v>
      </c>
      <c r="C266" s="33"/>
      <c r="D266" s="28"/>
      <c r="E266" s="29"/>
      <c r="F266" s="83"/>
      <c r="G266" s="30"/>
      <c r="H266" s="63"/>
      <c r="I266" s="64"/>
      <c r="J266" s="34" t="str">
        <f t="shared" si="71"/>
        <v/>
      </c>
      <c r="K266" s="31" t="str">
        <f t="shared" si="72"/>
        <v/>
      </c>
      <c r="L266" s="32" t="str">
        <f t="shared" si="65"/>
        <v/>
      </c>
      <c r="M266" s="24" t="str">
        <f t="shared" si="73"/>
        <v/>
      </c>
      <c r="N266" s="24" t="str">
        <f t="shared" si="74"/>
        <v/>
      </c>
      <c r="O266" s="78" t="str">
        <f t="shared" si="66"/>
        <v/>
      </c>
      <c r="P266" s="24" t="str">
        <f t="shared" si="67"/>
        <v/>
      </c>
      <c r="Q266" s="25" t="str">
        <f t="shared" si="68"/>
        <v/>
      </c>
      <c r="R266" s="24" t="str">
        <f t="shared" si="75"/>
        <v/>
      </c>
      <c r="S266" s="24" t="str">
        <f t="shared" si="76"/>
        <v/>
      </c>
      <c r="T266" s="66" t="str">
        <f t="shared" si="77"/>
        <v/>
      </c>
      <c r="U266" s="24" t="str">
        <f t="shared" si="78"/>
        <v/>
      </c>
      <c r="V266" s="25" t="str">
        <f t="shared" si="69"/>
        <v/>
      </c>
      <c r="W266" s="24" t="str">
        <f t="shared" si="70"/>
        <v/>
      </c>
      <c r="X266" s="24" t="str">
        <f t="shared" si="79"/>
        <v/>
      </c>
    </row>
    <row r="267" spans="1:24" ht="17.25" customHeight="1" x14ac:dyDescent="0.2">
      <c r="A267" s="8" t="str">
        <f t="shared" si="64"/>
        <v>Hide</v>
      </c>
      <c r="B267" s="27">
        <v>264</v>
      </c>
      <c r="C267" s="33"/>
      <c r="D267" s="28"/>
      <c r="E267" s="29"/>
      <c r="F267" s="83"/>
      <c r="G267" s="30"/>
      <c r="H267" s="63"/>
      <c r="I267" s="64"/>
      <c r="J267" s="34" t="str">
        <f t="shared" si="71"/>
        <v/>
      </c>
      <c r="K267" s="31" t="str">
        <f t="shared" si="72"/>
        <v/>
      </c>
      <c r="L267" s="32" t="str">
        <f t="shared" si="65"/>
        <v/>
      </c>
      <c r="M267" s="24" t="str">
        <f t="shared" si="73"/>
        <v/>
      </c>
      <c r="N267" s="24" t="str">
        <f t="shared" si="74"/>
        <v/>
      </c>
      <c r="O267" s="78" t="str">
        <f t="shared" si="66"/>
        <v/>
      </c>
      <c r="P267" s="24" t="str">
        <f t="shared" si="67"/>
        <v/>
      </c>
      <c r="Q267" s="25" t="str">
        <f t="shared" si="68"/>
        <v/>
      </c>
      <c r="R267" s="24" t="str">
        <f t="shared" si="75"/>
        <v/>
      </c>
      <c r="S267" s="24" t="str">
        <f t="shared" si="76"/>
        <v/>
      </c>
      <c r="T267" s="66" t="str">
        <f t="shared" si="77"/>
        <v/>
      </c>
      <c r="U267" s="24" t="str">
        <f t="shared" si="78"/>
        <v/>
      </c>
      <c r="V267" s="25" t="str">
        <f t="shared" si="69"/>
        <v/>
      </c>
      <c r="W267" s="24" t="str">
        <f t="shared" si="70"/>
        <v/>
      </c>
      <c r="X267" s="24" t="str">
        <f t="shared" si="79"/>
        <v/>
      </c>
    </row>
    <row r="268" spans="1:24" ht="17.25" customHeight="1" x14ac:dyDescent="0.2">
      <c r="A268" s="8" t="str">
        <f t="shared" si="64"/>
        <v>Hide</v>
      </c>
      <c r="B268" s="27">
        <v>265</v>
      </c>
      <c r="C268" s="33"/>
      <c r="D268" s="28"/>
      <c r="E268" s="29"/>
      <c r="F268" s="83"/>
      <c r="G268" s="30"/>
      <c r="H268" s="63"/>
      <c r="I268" s="64"/>
      <c r="J268" s="34" t="str">
        <f t="shared" si="71"/>
        <v/>
      </c>
      <c r="K268" s="31" t="str">
        <f t="shared" si="72"/>
        <v/>
      </c>
      <c r="L268" s="32" t="str">
        <f t="shared" si="65"/>
        <v/>
      </c>
      <c r="M268" s="24" t="str">
        <f t="shared" si="73"/>
        <v/>
      </c>
      <c r="N268" s="24" t="str">
        <f t="shared" si="74"/>
        <v/>
      </c>
      <c r="O268" s="78" t="str">
        <f t="shared" si="66"/>
        <v/>
      </c>
      <c r="P268" s="24" t="str">
        <f t="shared" si="67"/>
        <v/>
      </c>
      <c r="Q268" s="25" t="str">
        <f t="shared" si="68"/>
        <v/>
      </c>
      <c r="R268" s="24" t="str">
        <f t="shared" si="75"/>
        <v/>
      </c>
      <c r="S268" s="24" t="str">
        <f t="shared" si="76"/>
        <v/>
      </c>
      <c r="T268" s="66" t="str">
        <f t="shared" si="77"/>
        <v/>
      </c>
      <c r="U268" s="24" t="str">
        <f t="shared" si="78"/>
        <v/>
      </c>
      <c r="V268" s="25" t="str">
        <f t="shared" si="69"/>
        <v/>
      </c>
      <c r="W268" s="24" t="str">
        <f t="shared" si="70"/>
        <v/>
      </c>
      <c r="X268" s="24" t="str">
        <f t="shared" si="79"/>
        <v/>
      </c>
    </row>
    <row r="269" spans="1:24" ht="17.25" customHeight="1" x14ac:dyDescent="0.2">
      <c r="A269" s="8" t="str">
        <f t="shared" si="64"/>
        <v>Hide</v>
      </c>
      <c r="B269" s="27">
        <v>266</v>
      </c>
      <c r="C269" s="33"/>
      <c r="D269" s="28"/>
      <c r="E269" s="29"/>
      <c r="F269" s="83"/>
      <c r="G269" s="30"/>
      <c r="H269" s="63"/>
      <c r="I269" s="64"/>
      <c r="J269" s="34" t="str">
        <f t="shared" si="71"/>
        <v/>
      </c>
      <c r="K269" s="31" t="str">
        <f t="shared" si="72"/>
        <v/>
      </c>
      <c r="L269" s="32" t="str">
        <f t="shared" si="65"/>
        <v/>
      </c>
      <c r="M269" s="24" t="str">
        <f t="shared" si="73"/>
        <v/>
      </c>
      <c r="N269" s="24" t="str">
        <f t="shared" si="74"/>
        <v/>
      </c>
      <c r="O269" s="78" t="str">
        <f t="shared" si="66"/>
        <v/>
      </c>
      <c r="P269" s="24" t="str">
        <f t="shared" si="67"/>
        <v/>
      </c>
      <c r="Q269" s="25" t="str">
        <f t="shared" si="68"/>
        <v/>
      </c>
      <c r="R269" s="24" t="str">
        <f t="shared" si="75"/>
        <v/>
      </c>
      <c r="S269" s="24" t="str">
        <f t="shared" si="76"/>
        <v/>
      </c>
      <c r="T269" s="66" t="str">
        <f t="shared" si="77"/>
        <v/>
      </c>
      <c r="U269" s="24" t="str">
        <f t="shared" si="78"/>
        <v/>
      </c>
      <c r="V269" s="25" t="str">
        <f t="shared" si="69"/>
        <v/>
      </c>
      <c r="W269" s="24" t="str">
        <f t="shared" si="70"/>
        <v/>
      </c>
      <c r="X269" s="24" t="str">
        <f t="shared" si="79"/>
        <v/>
      </c>
    </row>
    <row r="270" spans="1:24" ht="17.25" customHeight="1" x14ac:dyDescent="0.2">
      <c r="A270" s="8" t="str">
        <f t="shared" si="64"/>
        <v>Hide</v>
      </c>
      <c r="B270" s="27">
        <v>267</v>
      </c>
      <c r="C270" s="33"/>
      <c r="D270" s="28"/>
      <c r="E270" s="29"/>
      <c r="F270" s="83"/>
      <c r="G270" s="30"/>
      <c r="H270" s="63"/>
      <c r="I270" s="64"/>
      <c r="J270" s="34" t="str">
        <f t="shared" si="71"/>
        <v/>
      </c>
      <c r="K270" s="31" t="str">
        <f t="shared" si="72"/>
        <v/>
      </c>
      <c r="L270" s="32" t="str">
        <f t="shared" si="65"/>
        <v/>
      </c>
      <c r="M270" s="24" t="str">
        <f t="shared" si="73"/>
        <v/>
      </c>
      <c r="N270" s="24" t="str">
        <f t="shared" si="74"/>
        <v/>
      </c>
      <c r="O270" s="78" t="str">
        <f t="shared" si="66"/>
        <v/>
      </c>
      <c r="P270" s="24" t="str">
        <f t="shared" si="67"/>
        <v/>
      </c>
      <c r="Q270" s="25" t="str">
        <f t="shared" si="68"/>
        <v/>
      </c>
      <c r="R270" s="24" t="str">
        <f t="shared" si="75"/>
        <v/>
      </c>
      <c r="S270" s="24" t="str">
        <f t="shared" si="76"/>
        <v/>
      </c>
      <c r="T270" s="66" t="str">
        <f t="shared" si="77"/>
        <v/>
      </c>
      <c r="U270" s="24" t="str">
        <f t="shared" si="78"/>
        <v/>
      </c>
      <c r="V270" s="25" t="str">
        <f t="shared" si="69"/>
        <v/>
      </c>
      <c r="W270" s="24" t="str">
        <f t="shared" si="70"/>
        <v/>
      </c>
      <c r="X270" s="24" t="str">
        <f t="shared" si="79"/>
        <v/>
      </c>
    </row>
    <row r="271" spans="1:24" ht="17.25" customHeight="1" x14ac:dyDescent="0.2">
      <c r="A271" s="8" t="str">
        <f t="shared" si="64"/>
        <v>Hide</v>
      </c>
      <c r="B271" s="27">
        <v>268</v>
      </c>
      <c r="C271" s="33"/>
      <c r="D271" s="28"/>
      <c r="E271" s="29"/>
      <c r="F271" s="83"/>
      <c r="G271" s="30"/>
      <c r="H271" s="63"/>
      <c r="I271" s="64"/>
      <c r="J271" s="34" t="str">
        <f t="shared" si="71"/>
        <v/>
      </c>
      <c r="K271" s="31" t="str">
        <f t="shared" si="72"/>
        <v/>
      </c>
      <c r="L271" s="32" t="str">
        <f t="shared" si="65"/>
        <v/>
      </c>
      <c r="M271" s="24" t="str">
        <f t="shared" si="73"/>
        <v/>
      </c>
      <c r="N271" s="24" t="str">
        <f t="shared" si="74"/>
        <v/>
      </c>
      <c r="O271" s="78" t="str">
        <f t="shared" si="66"/>
        <v/>
      </c>
      <c r="P271" s="24" t="str">
        <f t="shared" si="67"/>
        <v/>
      </c>
      <c r="Q271" s="25" t="str">
        <f t="shared" si="68"/>
        <v/>
      </c>
      <c r="R271" s="24" t="str">
        <f t="shared" si="75"/>
        <v/>
      </c>
      <c r="S271" s="24" t="str">
        <f t="shared" si="76"/>
        <v/>
      </c>
      <c r="T271" s="66" t="str">
        <f t="shared" si="77"/>
        <v/>
      </c>
      <c r="U271" s="24" t="str">
        <f t="shared" si="78"/>
        <v/>
      </c>
      <c r="V271" s="25" t="str">
        <f t="shared" si="69"/>
        <v/>
      </c>
      <c r="W271" s="24" t="str">
        <f t="shared" si="70"/>
        <v/>
      </c>
      <c r="X271" s="24" t="str">
        <f t="shared" si="79"/>
        <v/>
      </c>
    </row>
    <row r="272" spans="1:24" ht="17.25" customHeight="1" x14ac:dyDescent="0.2">
      <c r="A272" s="8" t="str">
        <f t="shared" si="64"/>
        <v>Hide</v>
      </c>
      <c r="B272" s="27">
        <v>269</v>
      </c>
      <c r="C272" s="33"/>
      <c r="D272" s="28"/>
      <c r="E272" s="29"/>
      <c r="F272" s="83"/>
      <c r="G272" s="30"/>
      <c r="H272" s="63"/>
      <c r="I272" s="64"/>
      <c r="J272" s="34" t="str">
        <f t="shared" si="71"/>
        <v/>
      </c>
      <c r="K272" s="31" t="str">
        <f t="shared" si="72"/>
        <v/>
      </c>
      <c r="L272" s="32" t="str">
        <f t="shared" si="65"/>
        <v/>
      </c>
      <c r="M272" s="24" t="str">
        <f t="shared" si="73"/>
        <v/>
      </c>
      <c r="N272" s="24" t="str">
        <f t="shared" si="74"/>
        <v/>
      </c>
      <c r="O272" s="78" t="str">
        <f t="shared" si="66"/>
        <v/>
      </c>
      <c r="P272" s="24" t="str">
        <f t="shared" si="67"/>
        <v/>
      </c>
      <c r="Q272" s="25" t="str">
        <f t="shared" si="68"/>
        <v/>
      </c>
      <c r="R272" s="24" t="str">
        <f t="shared" si="75"/>
        <v/>
      </c>
      <c r="S272" s="24" t="str">
        <f t="shared" si="76"/>
        <v/>
      </c>
      <c r="T272" s="66" t="str">
        <f t="shared" si="77"/>
        <v/>
      </c>
      <c r="U272" s="24" t="str">
        <f t="shared" si="78"/>
        <v/>
      </c>
      <c r="V272" s="25" t="str">
        <f t="shared" si="69"/>
        <v/>
      </c>
      <c r="W272" s="24" t="str">
        <f t="shared" si="70"/>
        <v/>
      </c>
      <c r="X272" s="24" t="str">
        <f t="shared" si="79"/>
        <v/>
      </c>
    </row>
    <row r="273" spans="1:24" ht="17.25" customHeight="1" x14ac:dyDescent="0.2">
      <c r="A273" s="8" t="str">
        <f t="shared" si="64"/>
        <v>Hide</v>
      </c>
      <c r="B273" s="27">
        <v>270</v>
      </c>
      <c r="C273" s="33"/>
      <c r="D273" s="28"/>
      <c r="E273" s="29"/>
      <c r="F273" s="83"/>
      <c r="G273" s="30"/>
      <c r="H273" s="63"/>
      <c r="I273" s="64"/>
      <c r="J273" s="34" t="str">
        <f t="shared" si="71"/>
        <v/>
      </c>
      <c r="K273" s="31" t="str">
        <f t="shared" si="72"/>
        <v/>
      </c>
      <c r="L273" s="32" t="str">
        <f t="shared" si="65"/>
        <v/>
      </c>
      <c r="M273" s="24" t="str">
        <f t="shared" si="73"/>
        <v/>
      </c>
      <c r="N273" s="24" t="str">
        <f t="shared" si="74"/>
        <v/>
      </c>
      <c r="O273" s="78" t="str">
        <f t="shared" si="66"/>
        <v/>
      </c>
      <c r="P273" s="24" t="str">
        <f t="shared" si="67"/>
        <v/>
      </c>
      <c r="Q273" s="25" t="str">
        <f t="shared" si="68"/>
        <v/>
      </c>
      <c r="R273" s="24" t="str">
        <f t="shared" si="75"/>
        <v/>
      </c>
      <c r="S273" s="24" t="str">
        <f t="shared" si="76"/>
        <v/>
      </c>
      <c r="T273" s="66" t="str">
        <f t="shared" si="77"/>
        <v/>
      </c>
      <c r="U273" s="24" t="str">
        <f t="shared" si="78"/>
        <v/>
      </c>
      <c r="V273" s="25" t="str">
        <f t="shared" si="69"/>
        <v/>
      </c>
      <c r="W273" s="24" t="str">
        <f t="shared" si="70"/>
        <v/>
      </c>
      <c r="X273" s="24" t="str">
        <f t="shared" si="79"/>
        <v/>
      </c>
    </row>
    <row r="274" spans="1:24" ht="17.25" customHeight="1" x14ac:dyDescent="0.2">
      <c r="A274" s="8" t="str">
        <f t="shared" si="64"/>
        <v>Hide</v>
      </c>
      <c r="B274" s="27">
        <v>271</v>
      </c>
      <c r="C274" s="33"/>
      <c r="D274" s="28"/>
      <c r="E274" s="29"/>
      <c r="F274" s="83"/>
      <c r="G274" s="30"/>
      <c r="H274" s="63"/>
      <c r="I274" s="64"/>
      <c r="J274" s="34" t="str">
        <f t="shared" si="71"/>
        <v/>
      </c>
      <c r="K274" s="31" t="str">
        <f t="shared" si="72"/>
        <v/>
      </c>
      <c r="L274" s="32" t="str">
        <f t="shared" si="65"/>
        <v/>
      </c>
      <c r="M274" s="24" t="str">
        <f t="shared" si="73"/>
        <v/>
      </c>
      <c r="N274" s="24" t="str">
        <f t="shared" si="74"/>
        <v/>
      </c>
      <c r="O274" s="78" t="str">
        <f t="shared" si="66"/>
        <v/>
      </c>
      <c r="P274" s="24" t="str">
        <f t="shared" si="67"/>
        <v/>
      </c>
      <c r="Q274" s="25" t="str">
        <f t="shared" si="68"/>
        <v/>
      </c>
      <c r="R274" s="24" t="str">
        <f t="shared" si="75"/>
        <v/>
      </c>
      <c r="S274" s="24" t="str">
        <f t="shared" si="76"/>
        <v/>
      </c>
      <c r="T274" s="66" t="str">
        <f t="shared" si="77"/>
        <v/>
      </c>
      <c r="U274" s="24" t="str">
        <f t="shared" si="78"/>
        <v/>
      </c>
      <c r="V274" s="25" t="str">
        <f t="shared" si="69"/>
        <v/>
      </c>
      <c r="W274" s="24" t="str">
        <f t="shared" si="70"/>
        <v/>
      </c>
      <c r="X274" s="24" t="str">
        <f t="shared" si="79"/>
        <v/>
      </c>
    </row>
    <row r="275" spans="1:24" ht="17.25" customHeight="1" x14ac:dyDescent="0.2">
      <c r="A275" s="8" t="str">
        <f t="shared" si="64"/>
        <v>Hide</v>
      </c>
      <c r="B275" s="27">
        <v>272</v>
      </c>
      <c r="C275" s="33"/>
      <c r="D275" s="28"/>
      <c r="E275" s="29"/>
      <c r="F275" s="83"/>
      <c r="G275" s="30"/>
      <c r="H275" s="63"/>
      <c r="I275" s="64"/>
      <c r="J275" s="34" t="str">
        <f t="shared" si="71"/>
        <v/>
      </c>
      <c r="K275" s="31" t="str">
        <f t="shared" si="72"/>
        <v/>
      </c>
      <c r="L275" s="32" t="str">
        <f t="shared" si="65"/>
        <v/>
      </c>
      <c r="M275" s="24" t="str">
        <f t="shared" si="73"/>
        <v/>
      </c>
      <c r="N275" s="24" t="str">
        <f t="shared" si="74"/>
        <v/>
      </c>
      <c r="O275" s="78" t="str">
        <f t="shared" si="66"/>
        <v/>
      </c>
      <c r="P275" s="24" t="str">
        <f t="shared" si="67"/>
        <v/>
      </c>
      <c r="Q275" s="25" t="str">
        <f t="shared" si="68"/>
        <v/>
      </c>
      <c r="R275" s="24" t="str">
        <f t="shared" si="75"/>
        <v/>
      </c>
      <c r="S275" s="24" t="str">
        <f t="shared" si="76"/>
        <v/>
      </c>
      <c r="T275" s="66" t="str">
        <f t="shared" si="77"/>
        <v/>
      </c>
      <c r="U275" s="24" t="str">
        <f t="shared" si="78"/>
        <v/>
      </c>
      <c r="V275" s="25" t="str">
        <f t="shared" si="69"/>
        <v/>
      </c>
      <c r="W275" s="24" t="str">
        <f t="shared" si="70"/>
        <v/>
      </c>
      <c r="X275" s="24" t="str">
        <f t="shared" si="79"/>
        <v/>
      </c>
    </row>
    <row r="276" spans="1:24" ht="17.25" customHeight="1" x14ac:dyDescent="0.2">
      <c r="A276" s="8" t="str">
        <f t="shared" si="64"/>
        <v>Hide</v>
      </c>
      <c r="B276" s="27">
        <v>273</v>
      </c>
      <c r="C276" s="33"/>
      <c r="D276" s="28"/>
      <c r="E276" s="29"/>
      <c r="F276" s="83"/>
      <c r="G276" s="30"/>
      <c r="H276" s="63"/>
      <c r="I276" s="64"/>
      <c r="J276" s="34" t="str">
        <f t="shared" si="71"/>
        <v/>
      </c>
      <c r="K276" s="31" t="str">
        <f t="shared" si="72"/>
        <v/>
      </c>
      <c r="L276" s="32" t="str">
        <f t="shared" si="65"/>
        <v/>
      </c>
      <c r="M276" s="24" t="str">
        <f t="shared" si="73"/>
        <v/>
      </c>
      <c r="N276" s="24" t="str">
        <f t="shared" si="74"/>
        <v/>
      </c>
      <c r="O276" s="78" t="str">
        <f t="shared" si="66"/>
        <v/>
      </c>
      <c r="P276" s="24" t="str">
        <f t="shared" si="67"/>
        <v/>
      </c>
      <c r="Q276" s="25" t="str">
        <f t="shared" si="68"/>
        <v/>
      </c>
      <c r="R276" s="24" t="str">
        <f t="shared" si="75"/>
        <v/>
      </c>
      <c r="S276" s="24" t="str">
        <f t="shared" si="76"/>
        <v/>
      </c>
      <c r="T276" s="66" t="str">
        <f t="shared" si="77"/>
        <v/>
      </c>
      <c r="U276" s="24" t="str">
        <f t="shared" si="78"/>
        <v/>
      </c>
      <c r="V276" s="25" t="str">
        <f t="shared" si="69"/>
        <v/>
      </c>
      <c r="W276" s="24" t="str">
        <f t="shared" si="70"/>
        <v/>
      </c>
      <c r="X276" s="24" t="str">
        <f t="shared" si="79"/>
        <v/>
      </c>
    </row>
    <row r="277" spans="1:24" ht="17.25" customHeight="1" x14ac:dyDescent="0.2">
      <c r="A277" s="8" t="str">
        <f t="shared" si="64"/>
        <v>Hide</v>
      </c>
      <c r="B277" s="27">
        <v>274</v>
      </c>
      <c r="C277" s="33"/>
      <c r="D277" s="28"/>
      <c r="E277" s="29"/>
      <c r="F277" s="83"/>
      <c r="G277" s="30"/>
      <c r="H277" s="63"/>
      <c r="I277" s="64"/>
      <c r="J277" s="34" t="str">
        <f t="shared" si="71"/>
        <v/>
      </c>
      <c r="K277" s="31" t="str">
        <f t="shared" si="72"/>
        <v/>
      </c>
      <c r="L277" s="32" t="str">
        <f t="shared" si="65"/>
        <v/>
      </c>
      <c r="M277" s="24" t="str">
        <f t="shared" si="73"/>
        <v/>
      </c>
      <c r="N277" s="24" t="str">
        <f t="shared" si="74"/>
        <v/>
      </c>
      <c r="O277" s="78" t="str">
        <f t="shared" si="66"/>
        <v/>
      </c>
      <c r="P277" s="24" t="str">
        <f t="shared" si="67"/>
        <v/>
      </c>
      <c r="Q277" s="25" t="str">
        <f t="shared" si="68"/>
        <v/>
      </c>
      <c r="R277" s="24" t="str">
        <f t="shared" si="75"/>
        <v/>
      </c>
      <c r="S277" s="24" t="str">
        <f t="shared" si="76"/>
        <v/>
      </c>
      <c r="T277" s="66" t="str">
        <f t="shared" si="77"/>
        <v/>
      </c>
      <c r="U277" s="24" t="str">
        <f t="shared" si="78"/>
        <v/>
      </c>
      <c r="V277" s="25" t="str">
        <f t="shared" si="69"/>
        <v/>
      </c>
      <c r="W277" s="24" t="str">
        <f t="shared" si="70"/>
        <v/>
      </c>
      <c r="X277" s="24" t="str">
        <f t="shared" si="79"/>
        <v/>
      </c>
    </row>
    <row r="278" spans="1:24" ht="17.25" customHeight="1" x14ac:dyDescent="0.2">
      <c r="A278" s="8" t="str">
        <f t="shared" si="64"/>
        <v>Hide</v>
      </c>
      <c r="B278" s="27">
        <v>275</v>
      </c>
      <c r="C278" s="33"/>
      <c r="D278" s="28"/>
      <c r="E278" s="29"/>
      <c r="F278" s="83"/>
      <c r="G278" s="30"/>
      <c r="H278" s="63"/>
      <c r="I278" s="64"/>
      <c r="J278" s="34" t="str">
        <f t="shared" si="71"/>
        <v/>
      </c>
      <c r="K278" s="31" t="str">
        <f t="shared" si="72"/>
        <v/>
      </c>
      <c r="L278" s="32" t="str">
        <f t="shared" si="65"/>
        <v/>
      </c>
      <c r="M278" s="24" t="str">
        <f t="shared" si="73"/>
        <v/>
      </c>
      <c r="N278" s="24" t="str">
        <f t="shared" si="74"/>
        <v/>
      </c>
      <c r="O278" s="78" t="str">
        <f t="shared" si="66"/>
        <v/>
      </c>
      <c r="P278" s="24" t="str">
        <f t="shared" si="67"/>
        <v/>
      </c>
      <c r="Q278" s="25" t="str">
        <f t="shared" si="68"/>
        <v/>
      </c>
      <c r="R278" s="24" t="str">
        <f t="shared" si="75"/>
        <v/>
      </c>
      <c r="S278" s="24" t="str">
        <f t="shared" si="76"/>
        <v/>
      </c>
      <c r="T278" s="66" t="str">
        <f t="shared" si="77"/>
        <v/>
      </c>
      <c r="U278" s="24" t="str">
        <f t="shared" si="78"/>
        <v/>
      </c>
      <c r="V278" s="25" t="str">
        <f t="shared" si="69"/>
        <v/>
      </c>
      <c r="W278" s="24" t="str">
        <f t="shared" si="70"/>
        <v/>
      </c>
      <c r="X278" s="24" t="str">
        <f t="shared" si="79"/>
        <v/>
      </c>
    </row>
    <row r="279" spans="1:24" ht="17.25" customHeight="1" x14ac:dyDescent="0.2">
      <c r="A279" s="8" t="str">
        <f t="shared" si="64"/>
        <v>Hide</v>
      </c>
      <c r="B279" s="27">
        <v>276</v>
      </c>
      <c r="C279" s="33"/>
      <c r="D279" s="28"/>
      <c r="E279" s="29"/>
      <c r="F279" s="83"/>
      <c r="G279" s="30"/>
      <c r="H279" s="63"/>
      <c r="I279" s="64"/>
      <c r="J279" s="34" t="str">
        <f t="shared" si="71"/>
        <v/>
      </c>
      <c r="K279" s="31" t="str">
        <f t="shared" si="72"/>
        <v/>
      </c>
      <c r="L279" s="32" t="str">
        <f t="shared" si="65"/>
        <v/>
      </c>
      <c r="M279" s="24" t="str">
        <f t="shared" si="73"/>
        <v/>
      </c>
      <c r="N279" s="24" t="str">
        <f t="shared" si="74"/>
        <v/>
      </c>
      <c r="O279" s="78" t="str">
        <f t="shared" si="66"/>
        <v/>
      </c>
      <c r="P279" s="24" t="str">
        <f t="shared" si="67"/>
        <v/>
      </c>
      <c r="Q279" s="25" t="str">
        <f t="shared" si="68"/>
        <v/>
      </c>
      <c r="R279" s="24" t="str">
        <f t="shared" si="75"/>
        <v/>
      </c>
      <c r="S279" s="24" t="str">
        <f t="shared" si="76"/>
        <v/>
      </c>
      <c r="T279" s="66" t="str">
        <f t="shared" si="77"/>
        <v/>
      </c>
      <c r="U279" s="24" t="str">
        <f t="shared" si="78"/>
        <v/>
      </c>
      <c r="V279" s="25" t="str">
        <f t="shared" si="69"/>
        <v/>
      </c>
      <c r="W279" s="24" t="str">
        <f t="shared" si="70"/>
        <v/>
      </c>
      <c r="X279" s="24" t="str">
        <f t="shared" si="79"/>
        <v/>
      </c>
    </row>
    <row r="280" spans="1:24" ht="17.25" customHeight="1" x14ac:dyDescent="0.2">
      <c r="A280" s="8" t="str">
        <f t="shared" si="64"/>
        <v>Hide</v>
      </c>
      <c r="B280" s="27">
        <v>277</v>
      </c>
      <c r="C280" s="33"/>
      <c r="D280" s="28"/>
      <c r="E280" s="29"/>
      <c r="F280" s="83"/>
      <c r="G280" s="30"/>
      <c r="H280" s="63"/>
      <c r="I280" s="64"/>
      <c r="J280" s="34" t="str">
        <f t="shared" si="71"/>
        <v/>
      </c>
      <c r="K280" s="31" t="str">
        <f t="shared" si="72"/>
        <v/>
      </c>
      <c r="L280" s="32" t="str">
        <f t="shared" si="65"/>
        <v/>
      </c>
      <c r="M280" s="24" t="str">
        <f t="shared" si="73"/>
        <v/>
      </c>
      <c r="N280" s="24" t="str">
        <f t="shared" si="74"/>
        <v/>
      </c>
      <c r="O280" s="78" t="str">
        <f t="shared" si="66"/>
        <v/>
      </c>
      <c r="P280" s="24" t="str">
        <f t="shared" si="67"/>
        <v/>
      </c>
      <c r="Q280" s="25" t="str">
        <f t="shared" si="68"/>
        <v/>
      </c>
      <c r="R280" s="24" t="str">
        <f t="shared" si="75"/>
        <v/>
      </c>
      <c r="S280" s="24" t="str">
        <f t="shared" si="76"/>
        <v/>
      </c>
      <c r="T280" s="66" t="str">
        <f t="shared" si="77"/>
        <v/>
      </c>
      <c r="U280" s="24" t="str">
        <f t="shared" si="78"/>
        <v/>
      </c>
      <c r="V280" s="25" t="str">
        <f t="shared" si="69"/>
        <v/>
      </c>
      <c r="W280" s="24" t="str">
        <f t="shared" si="70"/>
        <v/>
      </c>
      <c r="X280" s="24" t="str">
        <f t="shared" si="79"/>
        <v/>
      </c>
    </row>
    <row r="281" spans="1:24" ht="17.25" customHeight="1" x14ac:dyDescent="0.2">
      <c r="A281" s="8" t="str">
        <f t="shared" si="64"/>
        <v>Hide</v>
      </c>
      <c r="B281" s="27">
        <v>278</v>
      </c>
      <c r="C281" s="33"/>
      <c r="D281" s="28"/>
      <c r="E281" s="29"/>
      <c r="F281" s="83"/>
      <c r="G281" s="30"/>
      <c r="H281" s="63"/>
      <c r="I281" s="64"/>
      <c r="J281" s="34" t="str">
        <f t="shared" si="71"/>
        <v/>
      </c>
      <c r="K281" s="31" t="str">
        <f t="shared" si="72"/>
        <v/>
      </c>
      <c r="L281" s="32" t="str">
        <f t="shared" si="65"/>
        <v/>
      </c>
      <c r="M281" s="24" t="str">
        <f t="shared" si="73"/>
        <v/>
      </c>
      <c r="N281" s="24" t="str">
        <f t="shared" si="74"/>
        <v/>
      </c>
      <c r="O281" s="78" t="str">
        <f t="shared" si="66"/>
        <v/>
      </c>
      <c r="P281" s="24" t="str">
        <f t="shared" si="67"/>
        <v/>
      </c>
      <c r="Q281" s="25" t="str">
        <f t="shared" si="68"/>
        <v/>
      </c>
      <c r="R281" s="24" t="str">
        <f t="shared" si="75"/>
        <v/>
      </c>
      <c r="S281" s="24" t="str">
        <f t="shared" si="76"/>
        <v/>
      </c>
      <c r="T281" s="66" t="str">
        <f t="shared" si="77"/>
        <v/>
      </c>
      <c r="U281" s="24" t="str">
        <f t="shared" si="78"/>
        <v/>
      </c>
      <c r="V281" s="25" t="str">
        <f t="shared" si="69"/>
        <v/>
      </c>
      <c r="W281" s="24" t="str">
        <f t="shared" si="70"/>
        <v/>
      </c>
      <c r="X281" s="24" t="str">
        <f t="shared" si="79"/>
        <v/>
      </c>
    </row>
    <row r="282" spans="1:24" ht="17.25" customHeight="1" x14ac:dyDescent="0.2">
      <c r="A282" s="8" t="str">
        <f t="shared" si="64"/>
        <v>Hide</v>
      </c>
      <c r="B282" s="27">
        <v>279</v>
      </c>
      <c r="C282" s="33"/>
      <c r="D282" s="28"/>
      <c r="E282" s="29"/>
      <c r="F282" s="83"/>
      <c r="G282" s="30"/>
      <c r="H282" s="63"/>
      <c r="I282" s="64"/>
      <c r="J282" s="34" t="str">
        <f t="shared" si="71"/>
        <v/>
      </c>
      <c r="K282" s="31" t="str">
        <f t="shared" si="72"/>
        <v/>
      </c>
      <c r="L282" s="32" t="str">
        <f t="shared" si="65"/>
        <v/>
      </c>
      <c r="M282" s="24" t="str">
        <f t="shared" si="73"/>
        <v/>
      </c>
      <c r="N282" s="24" t="str">
        <f t="shared" si="74"/>
        <v/>
      </c>
      <c r="O282" s="78" t="str">
        <f t="shared" si="66"/>
        <v/>
      </c>
      <c r="P282" s="24" t="str">
        <f t="shared" si="67"/>
        <v/>
      </c>
      <c r="Q282" s="25" t="str">
        <f t="shared" si="68"/>
        <v/>
      </c>
      <c r="R282" s="24" t="str">
        <f t="shared" si="75"/>
        <v/>
      </c>
      <c r="S282" s="24" t="str">
        <f t="shared" si="76"/>
        <v/>
      </c>
      <c r="T282" s="66" t="str">
        <f t="shared" si="77"/>
        <v/>
      </c>
      <c r="U282" s="24" t="str">
        <f t="shared" si="78"/>
        <v/>
      </c>
      <c r="V282" s="25" t="str">
        <f t="shared" si="69"/>
        <v/>
      </c>
      <c r="W282" s="24" t="str">
        <f t="shared" si="70"/>
        <v/>
      </c>
      <c r="X282" s="24" t="str">
        <f t="shared" si="79"/>
        <v/>
      </c>
    </row>
    <row r="283" spans="1:24" ht="17.25" customHeight="1" x14ac:dyDescent="0.2">
      <c r="A283" s="8" t="str">
        <f t="shared" si="64"/>
        <v>Hide</v>
      </c>
      <c r="B283" s="27">
        <v>280</v>
      </c>
      <c r="C283" s="33"/>
      <c r="D283" s="28"/>
      <c r="E283" s="29"/>
      <c r="F283" s="83"/>
      <c r="G283" s="30"/>
      <c r="H283" s="63"/>
      <c r="I283" s="64"/>
      <c r="J283" s="34" t="str">
        <f t="shared" si="71"/>
        <v/>
      </c>
      <c r="K283" s="31" t="str">
        <f t="shared" si="72"/>
        <v/>
      </c>
      <c r="L283" s="32" t="str">
        <f t="shared" si="65"/>
        <v/>
      </c>
      <c r="M283" s="24" t="str">
        <f t="shared" si="73"/>
        <v/>
      </c>
      <c r="N283" s="24" t="str">
        <f t="shared" si="74"/>
        <v/>
      </c>
      <c r="O283" s="78" t="str">
        <f t="shared" si="66"/>
        <v/>
      </c>
      <c r="P283" s="24" t="str">
        <f t="shared" si="67"/>
        <v/>
      </c>
      <c r="Q283" s="25" t="str">
        <f t="shared" si="68"/>
        <v/>
      </c>
      <c r="R283" s="24" t="str">
        <f t="shared" si="75"/>
        <v/>
      </c>
      <c r="S283" s="24" t="str">
        <f t="shared" si="76"/>
        <v/>
      </c>
      <c r="T283" s="66" t="str">
        <f t="shared" si="77"/>
        <v/>
      </c>
      <c r="U283" s="24" t="str">
        <f t="shared" si="78"/>
        <v/>
      </c>
      <c r="V283" s="25" t="str">
        <f t="shared" si="69"/>
        <v/>
      </c>
      <c r="W283" s="24" t="str">
        <f t="shared" si="70"/>
        <v/>
      </c>
      <c r="X283" s="24" t="str">
        <f t="shared" si="79"/>
        <v/>
      </c>
    </row>
    <row r="284" spans="1:24" ht="17.25" customHeight="1" x14ac:dyDescent="0.2">
      <c r="A284" s="8" t="str">
        <f t="shared" si="64"/>
        <v>Hide</v>
      </c>
      <c r="B284" s="27">
        <v>281</v>
      </c>
      <c r="C284" s="33"/>
      <c r="D284" s="28"/>
      <c r="E284" s="29"/>
      <c r="F284" s="83"/>
      <c r="G284" s="30"/>
      <c r="H284" s="63"/>
      <c r="I284" s="64"/>
      <c r="J284" s="34" t="str">
        <f t="shared" si="71"/>
        <v/>
      </c>
      <c r="K284" s="31" t="str">
        <f t="shared" si="72"/>
        <v/>
      </c>
      <c r="L284" s="32" t="str">
        <f t="shared" si="65"/>
        <v/>
      </c>
      <c r="M284" s="24" t="str">
        <f t="shared" si="73"/>
        <v/>
      </c>
      <c r="N284" s="24" t="str">
        <f t="shared" si="74"/>
        <v/>
      </c>
      <c r="O284" s="78" t="str">
        <f t="shared" si="66"/>
        <v/>
      </c>
      <c r="P284" s="24" t="str">
        <f t="shared" si="67"/>
        <v/>
      </c>
      <c r="Q284" s="25" t="str">
        <f t="shared" si="68"/>
        <v/>
      </c>
      <c r="R284" s="24" t="str">
        <f t="shared" si="75"/>
        <v/>
      </c>
      <c r="S284" s="24" t="str">
        <f t="shared" si="76"/>
        <v/>
      </c>
      <c r="T284" s="66" t="str">
        <f t="shared" si="77"/>
        <v/>
      </c>
      <c r="U284" s="24" t="str">
        <f t="shared" si="78"/>
        <v/>
      </c>
      <c r="V284" s="25" t="str">
        <f t="shared" si="69"/>
        <v/>
      </c>
      <c r="W284" s="24" t="str">
        <f t="shared" si="70"/>
        <v/>
      </c>
      <c r="X284" s="24" t="str">
        <f t="shared" si="79"/>
        <v/>
      </c>
    </row>
    <row r="285" spans="1:24" ht="17.25" customHeight="1" x14ac:dyDescent="0.2">
      <c r="A285" s="8" t="str">
        <f t="shared" si="64"/>
        <v>Hide</v>
      </c>
      <c r="B285" s="27">
        <v>282</v>
      </c>
      <c r="C285" s="33"/>
      <c r="D285" s="28"/>
      <c r="E285" s="29"/>
      <c r="F285" s="83"/>
      <c r="G285" s="30"/>
      <c r="H285" s="63"/>
      <c r="I285" s="64"/>
      <c r="J285" s="34" t="str">
        <f t="shared" si="71"/>
        <v/>
      </c>
      <c r="K285" s="31" t="str">
        <f t="shared" si="72"/>
        <v/>
      </c>
      <c r="L285" s="32" t="str">
        <f t="shared" si="65"/>
        <v/>
      </c>
      <c r="M285" s="24" t="str">
        <f t="shared" si="73"/>
        <v/>
      </c>
      <c r="N285" s="24" t="str">
        <f t="shared" si="74"/>
        <v/>
      </c>
      <c r="O285" s="78" t="str">
        <f t="shared" si="66"/>
        <v/>
      </c>
      <c r="P285" s="24" t="str">
        <f t="shared" si="67"/>
        <v/>
      </c>
      <c r="Q285" s="25" t="str">
        <f t="shared" si="68"/>
        <v/>
      </c>
      <c r="R285" s="24" t="str">
        <f t="shared" si="75"/>
        <v/>
      </c>
      <c r="S285" s="24" t="str">
        <f t="shared" si="76"/>
        <v/>
      </c>
      <c r="T285" s="66" t="str">
        <f t="shared" si="77"/>
        <v/>
      </c>
      <c r="U285" s="24" t="str">
        <f t="shared" si="78"/>
        <v/>
      </c>
      <c r="V285" s="25" t="str">
        <f t="shared" si="69"/>
        <v/>
      </c>
      <c r="W285" s="24" t="str">
        <f t="shared" si="70"/>
        <v/>
      </c>
      <c r="X285" s="24" t="str">
        <f t="shared" si="79"/>
        <v/>
      </c>
    </row>
    <row r="286" spans="1:24" ht="17.25" customHeight="1" x14ac:dyDescent="0.2">
      <c r="A286" s="8" t="str">
        <f t="shared" si="64"/>
        <v>Hide</v>
      </c>
      <c r="B286" s="27">
        <v>283</v>
      </c>
      <c r="C286" s="33"/>
      <c r="D286" s="28"/>
      <c r="E286" s="29"/>
      <c r="F286" s="83"/>
      <c r="G286" s="30"/>
      <c r="H286" s="63"/>
      <c r="I286" s="64"/>
      <c r="J286" s="34" t="str">
        <f t="shared" si="71"/>
        <v/>
      </c>
      <c r="K286" s="31" t="str">
        <f t="shared" si="72"/>
        <v/>
      </c>
      <c r="L286" s="32" t="str">
        <f t="shared" si="65"/>
        <v/>
      </c>
      <c r="M286" s="24" t="str">
        <f t="shared" si="73"/>
        <v/>
      </c>
      <c r="N286" s="24" t="str">
        <f t="shared" si="74"/>
        <v/>
      </c>
      <c r="O286" s="78" t="str">
        <f t="shared" si="66"/>
        <v/>
      </c>
      <c r="P286" s="24" t="str">
        <f t="shared" si="67"/>
        <v/>
      </c>
      <c r="Q286" s="25" t="str">
        <f t="shared" si="68"/>
        <v/>
      </c>
      <c r="R286" s="24" t="str">
        <f t="shared" si="75"/>
        <v/>
      </c>
      <c r="S286" s="24" t="str">
        <f t="shared" si="76"/>
        <v/>
      </c>
      <c r="T286" s="66" t="str">
        <f t="shared" si="77"/>
        <v/>
      </c>
      <c r="U286" s="24" t="str">
        <f t="shared" si="78"/>
        <v/>
      </c>
      <c r="V286" s="25" t="str">
        <f t="shared" si="69"/>
        <v/>
      </c>
      <c r="W286" s="24" t="str">
        <f t="shared" si="70"/>
        <v/>
      </c>
      <c r="X286" s="24" t="str">
        <f t="shared" si="79"/>
        <v/>
      </c>
    </row>
    <row r="287" spans="1:24" ht="17.25" customHeight="1" x14ac:dyDescent="0.2">
      <c r="A287" s="8" t="str">
        <f t="shared" si="64"/>
        <v>Hide</v>
      </c>
      <c r="B287" s="27">
        <v>284</v>
      </c>
      <c r="C287" s="33"/>
      <c r="D287" s="28"/>
      <c r="E287" s="29"/>
      <c r="F287" s="83"/>
      <c r="G287" s="30"/>
      <c r="H287" s="63"/>
      <c r="I287" s="64"/>
      <c r="J287" s="34" t="str">
        <f t="shared" si="71"/>
        <v/>
      </c>
      <c r="K287" s="31" t="str">
        <f t="shared" si="72"/>
        <v/>
      </c>
      <c r="L287" s="32" t="str">
        <f t="shared" si="65"/>
        <v/>
      </c>
      <c r="M287" s="24" t="str">
        <f t="shared" si="73"/>
        <v/>
      </c>
      <c r="N287" s="24" t="str">
        <f t="shared" si="74"/>
        <v/>
      </c>
      <c r="O287" s="78" t="str">
        <f t="shared" si="66"/>
        <v/>
      </c>
      <c r="P287" s="24" t="str">
        <f t="shared" si="67"/>
        <v/>
      </c>
      <c r="Q287" s="25" t="str">
        <f t="shared" si="68"/>
        <v/>
      </c>
      <c r="R287" s="24" t="str">
        <f t="shared" si="75"/>
        <v/>
      </c>
      <c r="S287" s="24" t="str">
        <f t="shared" si="76"/>
        <v/>
      </c>
      <c r="T287" s="66" t="str">
        <f t="shared" si="77"/>
        <v/>
      </c>
      <c r="U287" s="24" t="str">
        <f t="shared" si="78"/>
        <v/>
      </c>
      <c r="V287" s="25" t="str">
        <f t="shared" si="69"/>
        <v/>
      </c>
      <c r="W287" s="24" t="str">
        <f t="shared" si="70"/>
        <v/>
      </c>
      <c r="X287" s="24" t="str">
        <f t="shared" si="79"/>
        <v/>
      </c>
    </row>
    <row r="288" spans="1:24" ht="17.25" customHeight="1" x14ac:dyDescent="0.2">
      <c r="A288" s="8" t="str">
        <f t="shared" si="64"/>
        <v>Hide</v>
      </c>
      <c r="B288" s="27">
        <v>285</v>
      </c>
      <c r="C288" s="33"/>
      <c r="D288" s="28"/>
      <c r="E288" s="29"/>
      <c r="F288" s="83"/>
      <c r="G288" s="30"/>
      <c r="H288" s="63"/>
      <c r="I288" s="64"/>
      <c r="J288" s="34" t="str">
        <f t="shared" si="71"/>
        <v/>
      </c>
      <c r="K288" s="31" t="str">
        <f t="shared" si="72"/>
        <v/>
      </c>
      <c r="L288" s="32" t="str">
        <f t="shared" si="65"/>
        <v/>
      </c>
      <c r="M288" s="24" t="str">
        <f t="shared" si="73"/>
        <v/>
      </c>
      <c r="N288" s="24" t="str">
        <f t="shared" si="74"/>
        <v/>
      </c>
      <c r="O288" s="78" t="str">
        <f t="shared" si="66"/>
        <v/>
      </c>
      <c r="P288" s="24" t="str">
        <f t="shared" si="67"/>
        <v/>
      </c>
      <c r="Q288" s="25" t="str">
        <f t="shared" si="68"/>
        <v/>
      </c>
      <c r="R288" s="24" t="str">
        <f t="shared" si="75"/>
        <v/>
      </c>
      <c r="S288" s="24" t="str">
        <f t="shared" si="76"/>
        <v/>
      </c>
      <c r="T288" s="66" t="str">
        <f t="shared" si="77"/>
        <v/>
      </c>
      <c r="U288" s="24" t="str">
        <f t="shared" si="78"/>
        <v/>
      </c>
      <c r="V288" s="25" t="str">
        <f t="shared" si="69"/>
        <v/>
      </c>
      <c r="W288" s="24" t="str">
        <f t="shared" si="70"/>
        <v/>
      </c>
      <c r="X288" s="24" t="str">
        <f t="shared" si="79"/>
        <v/>
      </c>
    </row>
    <row r="289" spans="1:24" ht="17.25" customHeight="1" x14ac:dyDescent="0.2">
      <c r="A289" s="8" t="str">
        <f t="shared" si="64"/>
        <v>Hide</v>
      </c>
      <c r="B289" s="27">
        <v>286</v>
      </c>
      <c r="C289" s="33"/>
      <c r="D289" s="28"/>
      <c r="E289" s="29"/>
      <c r="F289" s="83"/>
      <c r="G289" s="30"/>
      <c r="H289" s="63"/>
      <c r="I289" s="64"/>
      <c r="J289" s="34" t="str">
        <f t="shared" si="71"/>
        <v/>
      </c>
      <c r="K289" s="31" t="str">
        <f t="shared" si="72"/>
        <v/>
      </c>
      <c r="L289" s="32" t="str">
        <f t="shared" si="65"/>
        <v/>
      </c>
      <c r="M289" s="24" t="str">
        <f t="shared" si="73"/>
        <v/>
      </c>
      <c r="N289" s="24" t="str">
        <f t="shared" si="74"/>
        <v/>
      </c>
      <c r="O289" s="78" t="str">
        <f t="shared" si="66"/>
        <v/>
      </c>
      <c r="P289" s="24" t="str">
        <f t="shared" si="67"/>
        <v/>
      </c>
      <c r="Q289" s="25" t="str">
        <f t="shared" si="68"/>
        <v/>
      </c>
      <c r="R289" s="24" t="str">
        <f t="shared" si="75"/>
        <v/>
      </c>
      <c r="S289" s="24" t="str">
        <f t="shared" si="76"/>
        <v/>
      </c>
      <c r="T289" s="66" t="str">
        <f t="shared" si="77"/>
        <v/>
      </c>
      <c r="U289" s="24" t="str">
        <f t="shared" si="78"/>
        <v/>
      </c>
      <c r="V289" s="25" t="str">
        <f t="shared" si="69"/>
        <v/>
      </c>
      <c r="W289" s="24" t="str">
        <f t="shared" si="70"/>
        <v/>
      </c>
      <c r="X289" s="24" t="str">
        <f t="shared" si="79"/>
        <v/>
      </c>
    </row>
    <row r="290" spans="1:24" ht="17.25" customHeight="1" x14ac:dyDescent="0.2">
      <c r="A290" s="8" t="str">
        <f t="shared" si="64"/>
        <v>Hide</v>
      </c>
      <c r="B290" s="27">
        <v>287</v>
      </c>
      <c r="C290" s="33"/>
      <c r="D290" s="28"/>
      <c r="E290" s="29"/>
      <c r="F290" s="83"/>
      <c r="G290" s="30"/>
      <c r="H290" s="63"/>
      <c r="I290" s="64"/>
      <c r="J290" s="34" t="str">
        <f t="shared" si="71"/>
        <v/>
      </c>
      <c r="K290" s="31" t="str">
        <f t="shared" si="72"/>
        <v/>
      </c>
      <c r="L290" s="32" t="str">
        <f t="shared" si="65"/>
        <v/>
      </c>
      <c r="M290" s="24" t="str">
        <f t="shared" si="73"/>
        <v/>
      </c>
      <c r="N290" s="24" t="str">
        <f t="shared" si="74"/>
        <v/>
      </c>
      <c r="O290" s="78" t="str">
        <f t="shared" si="66"/>
        <v/>
      </c>
      <c r="P290" s="24" t="str">
        <f t="shared" si="67"/>
        <v/>
      </c>
      <c r="Q290" s="25" t="str">
        <f t="shared" si="68"/>
        <v/>
      </c>
      <c r="R290" s="24" t="str">
        <f t="shared" si="75"/>
        <v/>
      </c>
      <c r="S290" s="24" t="str">
        <f t="shared" si="76"/>
        <v/>
      </c>
      <c r="T290" s="66" t="str">
        <f t="shared" si="77"/>
        <v/>
      </c>
      <c r="U290" s="24" t="str">
        <f t="shared" si="78"/>
        <v/>
      </c>
      <c r="V290" s="25" t="str">
        <f t="shared" si="69"/>
        <v/>
      </c>
      <c r="W290" s="24" t="str">
        <f t="shared" si="70"/>
        <v/>
      </c>
      <c r="X290" s="24" t="str">
        <f t="shared" si="79"/>
        <v/>
      </c>
    </row>
    <row r="291" spans="1:24" ht="17.25" customHeight="1" x14ac:dyDescent="0.2">
      <c r="A291" s="8" t="str">
        <f t="shared" si="64"/>
        <v>Hide</v>
      </c>
      <c r="B291" s="27">
        <v>288</v>
      </c>
      <c r="C291" s="33"/>
      <c r="D291" s="28"/>
      <c r="E291" s="29"/>
      <c r="F291" s="83"/>
      <c r="G291" s="30"/>
      <c r="H291" s="63"/>
      <c r="I291" s="64"/>
      <c r="J291" s="34" t="str">
        <f t="shared" si="71"/>
        <v/>
      </c>
      <c r="K291" s="31" t="str">
        <f t="shared" si="72"/>
        <v/>
      </c>
      <c r="L291" s="32" t="str">
        <f t="shared" si="65"/>
        <v/>
      </c>
      <c r="M291" s="24" t="str">
        <f t="shared" si="73"/>
        <v/>
      </c>
      <c r="N291" s="24" t="str">
        <f t="shared" si="74"/>
        <v/>
      </c>
      <c r="O291" s="78" t="str">
        <f t="shared" si="66"/>
        <v/>
      </c>
      <c r="P291" s="24" t="str">
        <f t="shared" si="67"/>
        <v/>
      </c>
      <c r="Q291" s="25" t="str">
        <f t="shared" si="68"/>
        <v/>
      </c>
      <c r="R291" s="24" t="str">
        <f t="shared" si="75"/>
        <v/>
      </c>
      <c r="S291" s="24" t="str">
        <f t="shared" si="76"/>
        <v/>
      </c>
      <c r="T291" s="66" t="str">
        <f t="shared" si="77"/>
        <v/>
      </c>
      <c r="U291" s="24" t="str">
        <f t="shared" si="78"/>
        <v/>
      </c>
      <c r="V291" s="25" t="str">
        <f t="shared" si="69"/>
        <v/>
      </c>
      <c r="W291" s="24" t="str">
        <f t="shared" si="70"/>
        <v/>
      </c>
      <c r="X291" s="24" t="str">
        <f t="shared" si="79"/>
        <v/>
      </c>
    </row>
    <row r="292" spans="1:24" ht="17.25" customHeight="1" x14ac:dyDescent="0.2">
      <c r="A292" s="8" t="str">
        <f t="shared" si="64"/>
        <v>Hide</v>
      </c>
      <c r="B292" s="27">
        <v>289</v>
      </c>
      <c r="C292" s="33"/>
      <c r="D292" s="28"/>
      <c r="E292" s="29"/>
      <c r="F292" s="83"/>
      <c r="G292" s="30"/>
      <c r="H292" s="63"/>
      <c r="I292" s="64"/>
      <c r="J292" s="34" t="str">
        <f t="shared" si="71"/>
        <v/>
      </c>
      <c r="K292" s="31" t="str">
        <f t="shared" si="72"/>
        <v/>
      </c>
      <c r="L292" s="32" t="str">
        <f t="shared" si="65"/>
        <v/>
      </c>
      <c r="M292" s="24" t="str">
        <f t="shared" si="73"/>
        <v/>
      </c>
      <c r="N292" s="24" t="str">
        <f t="shared" si="74"/>
        <v/>
      </c>
      <c r="O292" s="78" t="str">
        <f t="shared" si="66"/>
        <v/>
      </c>
      <c r="P292" s="24" t="str">
        <f t="shared" si="67"/>
        <v/>
      </c>
      <c r="Q292" s="25" t="str">
        <f t="shared" si="68"/>
        <v/>
      </c>
      <c r="R292" s="24" t="str">
        <f t="shared" si="75"/>
        <v/>
      </c>
      <c r="S292" s="24" t="str">
        <f t="shared" si="76"/>
        <v/>
      </c>
      <c r="T292" s="66" t="str">
        <f t="shared" si="77"/>
        <v/>
      </c>
      <c r="U292" s="24" t="str">
        <f t="shared" si="78"/>
        <v/>
      </c>
      <c r="V292" s="25" t="str">
        <f t="shared" si="69"/>
        <v/>
      </c>
      <c r="W292" s="24" t="str">
        <f t="shared" si="70"/>
        <v/>
      </c>
      <c r="X292" s="24" t="str">
        <f t="shared" si="79"/>
        <v/>
      </c>
    </row>
    <row r="293" spans="1:24" ht="17.25" customHeight="1" x14ac:dyDescent="0.2">
      <c r="A293" s="8" t="str">
        <f t="shared" si="64"/>
        <v>Hide</v>
      </c>
      <c r="B293" s="27">
        <v>290</v>
      </c>
      <c r="C293" s="33"/>
      <c r="D293" s="28"/>
      <c r="E293" s="29"/>
      <c r="F293" s="83"/>
      <c r="G293" s="30"/>
      <c r="H293" s="63"/>
      <c r="I293" s="64"/>
      <c r="J293" s="34" t="str">
        <f t="shared" si="71"/>
        <v/>
      </c>
      <c r="K293" s="31" t="str">
        <f t="shared" si="72"/>
        <v/>
      </c>
      <c r="L293" s="32" t="str">
        <f t="shared" si="65"/>
        <v/>
      </c>
      <c r="M293" s="24" t="str">
        <f t="shared" si="73"/>
        <v/>
      </c>
      <c r="N293" s="24" t="str">
        <f t="shared" si="74"/>
        <v/>
      </c>
      <c r="O293" s="78" t="str">
        <f t="shared" si="66"/>
        <v/>
      </c>
      <c r="P293" s="24" t="str">
        <f t="shared" si="67"/>
        <v/>
      </c>
      <c r="Q293" s="25" t="str">
        <f t="shared" si="68"/>
        <v/>
      </c>
      <c r="R293" s="24" t="str">
        <f t="shared" si="75"/>
        <v/>
      </c>
      <c r="S293" s="24" t="str">
        <f t="shared" si="76"/>
        <v/>
      </c>
      <c r="T293" s="66" t="str">
        <f t="shared" si="77"/>
        <v/>
      </c>
      <c r="U293" s="24" t="str">
        <f t="shared" si="78"/>
        <v/>
      </c>
      <c r="V293" s="25" t="str">
        <f t="shared" si="69"/>
        <v/>
      </c>
      <c r="W293" s="24" t="str">
        <f t="shared" si="70"/>
        <v/>
      </c>
      <c r="X293" s="24" t="str">
        <f t="shared" si="79"/>
        <v/>
      </c>
    </row>
    <row r="294" spans="1:24" ht="17.25" customHeight="1" x14ac:dyDescent="0.2">
      <c r="A294" s="8" t="str">
        <f t="shared" si="64"/>
        <v>Hide</v>
      </c>
      <c r="B294" s="27">
        <v>291</v>
      </c>
      <c r="C294" s="33"/>
      <c r="D294" s="28"/>
      <c r="E294" s="29"/>
      <c r="F294" s="83"/>
      <c r="G294" s="30"/>
      <c r="H294" s="63"/>
      <c r="I294" s="64"/>
      <c r="J294" s="34" t="str">
        <f t="shared" si="71"/>
        <v/>
      </c>
      <c r="K294" s="31" t="str">
        <f t="shared" si="72"/>
        <v/>
      </c>
      <c r="L294" s="32" t="str">
        <f t="shared" si="65"/>
        <v/>
      </c>
      <c r="M294" s="24" t="str">
        <f t="shared" si="73"/>
        <v/>
      </c>
      <c r="N294" s="24" t="str">
        <f t="shared" si="74"/>
        <v/>
      </c>
      <c r="O294" s="78" t="str">
        <f t="shared" si="66"/>
        <v/>
      </c>
      <c r="P294" s="24" t="str">
        <f t="shared" si="67"/>
        <v/>
      </c>
      <c r="Q294" s="25" t="str">
        <f t="shared" si="68"/>
        <v/>
      </c>
      <c r="R294" s="24" t="str">
        <f t="shared" si="75"/>
        <v/>
      </c>
      <c r="S294" s="24" t="str">
        <f t="shared" si="76"/>
        <v/>
      </c>
      <c r="T294" s="66" t="str">
        <f t="shared" si="77"/>
        <v/>
      </c>
      <c r="U294" s="24" t="str">
        <f t="shared" si="78"/>
        <v/>
      </c>
      <c r="V294" s="25" t="str">
        <f t="shared" si="69"/>
        <v/>
      </c>
      <c r="W294" s="24" t="str">
        <f t="shared" si="70"/>
        <v/>
      </c>
      <c r="X294" s="24" t="str">
        <f t="shared" si="79"/>
        <v/>
      </c>
    </row>
    <row r="295" spans="1:24" ht="17.25" customHeight="1" x14ac:dyDescent="0.2">
      <c r="A295" s="8" t="str">
        <f t="shared" si="64"/>
        <v>Hide</v>
      </c>
      <c r="B295" s="27">
        <v>292</v>
      </c>
      <c r="C295" s="33"/>
      <c r="D295" s="28"/>
      <c r="E295" s="29"/>
      <c r="F295" s="83"/>
      <c r="G295" s="30"/>
      <c r="H295" s="63"/>
      <c r="I295" s="64"/>
      <c r="J295" s="34" t="str">
        <f t="shared" si="71"/>
        <v/>
      </c>
      <c r="K295" s="31" t="str">
        <f t="shared" si="72"/>
        <v/>
      </c>
      <c r="L295" s="32" t="str">
        <f t="shared" si="65"/>
        <v/>
      </c>
      <c r="M295" s="24" t="str">
        <f t="shared" si="73"/>
        <v/>
      </c>
      <c r="N295" s="24" t="str">
        <f t="shared" si="74"/>
        <v/>
      </c>
      <c r="O295" s="78" t="str">
        <f t="shared" si="66"/>
        <v/>
      </c>
      <c r="P295" s="24" t="str">
        <f t="shared" si="67"/>
        <v/>
      </c>
      <c r="Q295" s="25" t="str">
        <f t="shared" si="68"/>
        <v/>
      </c>
      <c r="R295" s="24" t="str">
        <f t="shared" si="75"/>
        <v/>
      </c>
      <c r="S295" s="24" t="str">
        <f t="shared" si="76"/>
        <v/>
      </c>
      <c r="T295" s="66" t="str">
        <f t="shared" si="77"/>
        <v/>
      </c>
      <c r="U295" s="24" t="str">
        <f t="shared" si="78"/>
        <v/>
      </c>
      <c r="V295" s="25" t="str">
        <f t="shared" si="69"/>
        <v/>
      </c>
      <c r="W295" s="24" t="str">
        <f t="shared" si="70"/>
        <v/>
      </c>
      <c r="X295" s="24" t="str">
        <f t="shared" si="79"/>
        <v/>
      </c>
    </row>
    <row r="296" spans="1:24" ht="17.25" customHeight="1" x14ac:dyDescent="0.2">
      <c r="A296" s="8" t="str">
        <f t="shared" si="64"/>
        <v>Hide</v>
      </c>
      <c r="B296" s="27">
        <v>293</v>
      </c>
      <c r="C296" s="33"/>
      <c r="D296" s="28"/>
      <c r="E296" s="29"/>
      <c r="F296" s="83"/>
      <c r="G296" s="30"/>
      <c r="H296" s="63"/>
      <c r="I296" s="64"/>
      <c r="J296" s="34" t="str">
        <f t="shared" si="71"/>
        <v/>
      </c>
      <c r="K296" s="31" t="str">
        <f t="shared" si="72"/>
        <v/>
      </c>
      <c r="L296" s="32" t="str">
        <f t="shared" si="65"/>
        <v/>
      </c>
      <c r="M296" s="24" t="str">
        <f t="shared" si="73"/>
        <v/>
      </c>
      <c r="N296" s="24" t="str">
        <f t="shared" si="74"/>
        <v/>
      </c>
      <c r="O296" s="78" t="str">
        <f t="shared" si="66"/>
        <v/>
      </c>
      <c r="P296" s="24" t="str">
        <f t="shared" si="67"/>
        <v/>
      </c>
      <c r="Q296" s="25" t="str">
        <f t="shared" si="68"/>
        <v/>
      </c>
      <c r="R296" s="24" t="str">
        <f t="shared" si="75"/>
        <v/>
      </c>
      <c r="S296" s="24" t="str">
        <f t="shared" si="76"/>
        <v/>
      </c>
      <c r="T296" s="66" t="str">
        <f t="shared" si="77"/>
        <v/>
      </c>
      <c r="U296" s="24" t="str">
        <f t="shared" si="78"/>
        <v/>
      </c>
      <c r="V296" s="25" t="str">
        <f t="shared" si="69"/>
        <v/>
      </c>
      <c r="W296" s="24" t="str">
        <f t="shared" si="70"/>
        <v/>
      </c>
      <c r="X296" s="24" t="str">
        <f t="shared" si="79"/>
        <v/>
      </c>
    </row>
    <row r="297" spans="1:24" ht="17.25" customHeight="1" x14ac:dyDescent="0.2">
      <c r="A297" s="8" t="str">
        <f t="shared" si="64"/>
        <v>Hide</v>
      </c>
      <c r="B297" s="27">
        <v>294</v>
      </c>
      <c r="C297" s="33"/>
      <c r="D297" s="28"/>
      <c r="E297" s="29"/>
      <c r="F297" s="83"/>
      <c r="G297" s="30"/>
      <c r="H297" s="63"/>
      <c r="I297" s="64"/>
      <c r="J297" s="34" t="str">
        <f t="shared" si="71"/>
        <v/>
      </c>
      <c r="K297" s="31" t="str">
        <f t="shared" si="72"/>
        <v/>
      </c>
      <c r="L297" s="32" t="str">
        <f t="shared" si="65"/>
        <v/>
      </c>
      <c r="M297" s="24" t="str">
        <f t="shared" si="73"/>
        <v/>
      </c>
      <c r="N297" s="24" t="str">
        <f t="shared" si="74"/>
        <v/>
      </c>
      <c r="O297" s="78" t="str">
        <f t="shared" si="66"/>
        <v/>
      </c>
      <c r="P297" s="24" t="str">
        <f t="shared" si="67"/>
        <v/>
      </c>
      <c r="Q297" s="25" t="str">
        <f t="shared" si="68"/>
        <v/>
      </c>
      <c r="R297" s="24" t="str">
        <f t="shared" si="75"/>
        <v/>
      </c>
      <c r="S297" s="24" t="str">
        <f t="shared" si="76"/>
        <v/>
      </c>
      <c r="T297" s="66" t="str">
        <f t="shared" si="77"/>
        <v/>
      </c>
      <c r="U297" s="24" t="str">
        <f t="shared" si="78"/>
        <v/>
      </c>
      <c r="V297" s="25" t="str">
        <f t="shared" si="69"/>
        <v/>
      </c>
      <c r="W297" s="24" t="str">
        <f t="shared" si="70"/>
        <v/>
      </c>
      <c r="X297" s="24" t="str">
        <f t="shared" si="79"/>
        <v/>
      </c>
    </row>
    <row r="298" spans="1:24" ht="17.25" customHeight="1" x14ac:dyDescent="0.2">
      <c r="A298" s="8" t="str">
        <f t="shared" si="64"/>
        <v>Hide</v>
      </c>
      <c r="B298" s="27">
        <v>295</v>
      </c>
      <c r="C298" s="33"/>
      <c r="D298" s="28"/>
      <c r="E298" s="29"/>
      <c r="F298" s="83"/>
      <c r="G298" s="30"/>
      <c r="H298" s="63"/>
      <c r="I298" s="64"/>
      <c r="J298" s="34" t="str">
        <f t="shared" si="71"/>
        <v/>
      </c>
      <c r="K298" s="31" t="str">
        <f t="shared" si="72"/>
        <v/>
      </c>
      <c r="L298" s="32" t="str">
        <f t="shared" si="65"/>
        <v/>
      </c>
      <c r="M298" s="24" t="str">
        <f t="shared" si="73"/>
        <v/>
      </c>
      <c r="N298" s="24" t="str">
        <f t="shared" si="74"/>
        <v/>
      </c>
      <c r="O298" s="78" t="str">
        <f t="shared" si="66"/>
        <v/>
      </c>
      <c r="P298" s="24" t="str">
        <f t="shared" si="67"/>
        <v/>
      </c>
      <c r="Q298" s="25" t="str">
        <f t="shared" si="68"/>
        <v/>
      </c>
      <c r="R298" s="24" t="str">
        <f t="shared" si="75"/>
        <v/>
      </c>
      <c r="S298" s="24" t="str">
        <f t="shared" si="76"/>
        <v/>
      </c>
      <c r="T298" s="66" t="str">
        <f t="shared" si="77"/>
        <v/>
      </c>
      <c r="U298" s="24" t="str">
        <f t="shared" si="78"/>
        <v/>
      </c>
      <c r="V298" s="25" t="str">
        <f t="shared" si="69"/>
        <v/>
      </c>
      <c r="W298" s="24" t="str">
        <f t="shared" si="70"/>
        <v/>
      </c>
      <c r="X298" s="24" t="str">
        <f t="shared" si="79"/>
        <v/>
      </c>
    </row>
    <row r="299" spans="1:24" ht="17.25" customHeight="1" x14ac:dyDescent="0.2">
      <c r="A299" s="8" t="str">
        <f t="shared" si="64"/>
        <v>Hide</v>
      </c>
      <c r="B299" s="27">
        <v>296</v>
      </c>
      <c r="C299" s="33"/>
      <c r="D299" s="28"/>
      <c r="E299" s="29"/>
      <c r="F299" s="83"/>
      <c r="G299" s="30"/>
      <c r="H299" s="63"/>
      <c r="I299" s="64"/>
      <c r="J299" s="34" t="str">
        <f t="shared" si="71"/>
        <v/>
      </c>
      <c r="K299" s="31" t="str">
        <f t="shared" si="72"/>
        <v/>
      </c>
      <c r="L299" s="32" t="str">
        <f t="shared" si="65"/>
        <v/>
      </c>
      <c r="M299" s="24" t="str">
        <f t="shared" si="73"/>
        <v/>
      </c>
      <c r="N299" s="24" t="str">
        <f t="shared" si="74"/>
        <v/>
      </c>
      <c r="O299" s="78" t="str">
        <f t="shared" si="66"/>
        <v/>
      </c>
      <c r="P299" s="24" t="str">
        <f t="shared" si="67"/>
        <v/>
      </c>
      <c r="Q299" s="25" t="str">
        <f t="shared" si="68"/>
        <v/>
      </c>
      <c r="R299" s="24" t="str">
        <f t="shared" si="75"/>
        <v/>
      </c>
      <c r="S299" s="24" t="str">
        <f t="shared" si="76"/>
        <v/>
      </c>
      <c r="T299" s="66" t="str">
        <f t="shared" si="77"/>
        <v/>
      </c>
      <c r="U299" s="24" t="str">
        <f t="shared" si="78"/>
        <v/>
      </c>
      <c r="V299" s="25" t="str">
        <f t="shared" si="69"/>
        <v/>
      </c>
      <c r="W299" s="24" t="str">
        <f t="shared" si="70"/>
        <v/>
      </c>
      <c r="X299" s="24" t="str">
        <f t="shared" si="79"/>
        <v/>
      </c>
    </row>
    <row r="300" spans="1:24" ht="17.25" customHeight="1" x14ac:dyDescent="0.2">
      <c r="A300" s="8" t="str">
        <f t="shared" si="64"/>
        <v>Hide</v>
      </c>
      <c r="B300" s="27">
        <v>297</v>
      </c>
      <c r="C300" s="33"/>
      <c r="D300" s="28"/>
      <c r="E300" s="29"/>
      <c r="F300" s="83"/>
      <c r="G300" s="30"/>
      <c r="H300" s="63"/>
      <c r="I300" s="64"/>
      <c r="J300" s="34" t="str">
        <f t="shared" si="71"/>
        <v/>
      </c>
      <c r="K300" s="31" t="str">
        <f t="shared" si="72"/>
        <v/>
      </c>
      <c r="L300" s="32" t="str">
        <f t="shared" si="65"/>
        <v/>
      </c>
      <c r="M300" s="24" t="str">
        <f t="shared" si="73"/>
        <v/>
      </c>
      <c r="N300" s="24" t="str">
        <f t="shared" si="74"/>
        <v/>
      </c>
      <c r="O300" s="78" t="str">
        <f t="shared" si="66"/>
        <v/>
      </c>
      <c r="P300" s="24" t="str">
        <f t="shared" si="67"/>
        <v/>
      </c>
      <c r="Q300" s="25" t="str">
        <f t="shared" si="68"/>
        <v/>
      </c>
      <c r="R300" s="24" t="str">
        <f t="shared" si="75"/>
        <v/>
      </c>
      <c r="S300" s="24" t="str">
        <f t="shared" si="76"/>
        <v/>
      </c>
      <c r="T300" s="66" t="str">
        <f t="shared" si="77"/>
        <v/>
      </c>
      <c r="U300" s="24" t="str">
        <f t="shared" si="78"/>
        <v/>
      </c>
      <c r="V300" s="25" t="str">
        <f t="shared" si="69"/>
        <v/>
      </c>
      <c r="W300" s="24" t="str">
        <f t="shared" si="70"/>
        <v/>
      </c>
      <c r="X300" s="24" t="str">
        <f t="shared" si="79"/>
        <v/>
      </c>
    </row>
    <row r="301" spans="1:24" ht="17.25" customHeight="1" x14ac:dyDescent="0.2">
      <c r="A301" s="8" t="str">
        <f t="shared" si="64"/>
        <v>Hide</v>
      </c>
      <c r="B301" s="27">
        <v>298</v>
      </c>
      <c r="C301" s="33"/>
      <c r="D301" s="28"/>
      <c r="E301" s="29"/>
      <c r="F301" s="83"/>
      <c r="G301" s="30"/>
      <c r="H301" s="63"/>
      <c r="I301" s="64"/>
      <c r="J301" s="34" t="str">
        <f t="shared" si="71"/>
        <v/>
      </c>
      <c r="K301" s="31" t="str">
        <f t="shared" si="72"/>
        <v/>
      </c>
      <c r="L301" s="32" t="str">
        <f t="shared" si="65"/>
        <v/>
      </c>
      <c r="M301" s="24" t="str">
        <f t="shared" si="73"/>
        <v/>
      </c>
      <c r="N301" s="24" t="str">
        <f t="shared" si="74"/>
        <v/>
      </c>
      <c r="O301" s="78" t="str">
        <f t="shared" si="66"/>
        <v/>
      </c>
      <c r="P301" s="24" t="str">
        <f t="shared" si="67"/>
        <v/>
      </c>
      <c r="Q301" s="25" t="str">
        <f t="shared" si="68"/>
        <v/>
      </c>
      <c r="R301" s="24" t="str">
        <f t="shared" si="75"/>
        <v/>
      </c>
      <c r="S301" s="24" t="str">
        <f t="shared" si="76"/>
        <v/>
      </c>
      <c r="T301" s="66" t="str">
        <f t="shared" si="77"/>
        <v/>
      </c>
      <c r="U301" s="24" t="str">
        <f t="shared" si="78"/>
        <v/>
      </c>
      <c r="V301" s="25" t="str">
        <f t="shared" si="69"/>
        <v/>
      </c>
      <c r="W301" s="24" t="str">
        <f t="shared" si="70"/>
        <v/>
      </c>
      <c r="X301" s="24" t="str">
        <f t="shared" si="79"/>
        <v/>
      </c>
    </row>
    <row r="302" spans="1:24" ht="17.25" customHeight="1" x14ac:dyDescent="0.2">
      <c r="A302" s="8" t="str">
        <f t="shared" si="64"/>
        <v>Hide</v>
      </c>
      <c r="B302" s="27">
        <v>299</v>
      </c>
      <c r="C302" s="33"/>
      <c r="D302" s="28"/>
      <c r="E302" s="29"/>
      <c r="F302" s="83"/>
      <c r="G302" s="30"/>
      <c r="H302" s="63"/>
      <c r="I302" s="64"/>
      <c r="J302" s="34" t="str">
        <f t="shared" si="71"/>
        <v/>
      </c>
      <c r="K302" s="31" t="str">
        <f t="shared" si="72"/>
        <v/>
      </c>
      <c r="L302" s="32" t="str">
        <f t="shared" si="65"/>
        <v/>
      </c>
      <c r="M302" s="24" t="str">
        <f t="shared" si="73"/>
        <v/>
      </c>
      <c r="N302" s="24" t="str">
        <f t="shared" si="74"/>
        <v/>
      </c>
      <c r="O302" s="78" t="str">
        <f t="shared" si="66"/>
        <v/>
      </c>
      <c r="P302" s="24" t="str">
        <f t="shared" si="67"/>
        <v/>
      </c>
      <c r="Q302" s="25" t="str">
        <f t="shared" si="68"/>
        <v/>
      </c>
      <c r="R302" s="24" t="str">
        <f t="shared" si="75"/>
        <v/>
      </c>
      <c r="S302" s="24" t="str">
        <f t="shared" si="76"/>
        <v/>
      </c>
      <c r="T302" s="66" t="str">
        <f t="shared" si="77"/>
        <v/>
      </c>
      <c r="U302" s="24" t="str">
        <f t="shared" si="78"/>
        <v/>
      </c>
      <c r="V302" s="25" t="str">
        <f t="shared" si="69"/>
        <v/>
      </c>
      <c r="W302" s="24" t="str">
        <f t="shared" si="70"/>
        <v/>
      </c>
      <c r="X302" s="24" t="str">
        <f t="shared" si="79"/>
        <v/>
      </c>
    </row>
    <row r="303" spans="1:24" ht="17.25" customHeight="1" x14ac:dyDescent="0.2">
      <c r="A303" s="8" t="str">
        <f t="shared" si="64"/>
        <v>Hide</v>
      </c>
      <c r="B303" s="27">
        <v>300</v>
      </c>
      <c r="C303" s="33"/>
      <c r="D303" s="28"/>
      <c r="E303" s="29"/>
      <c r="F303" s="83"/>
      <c r="G303" s="30"/>
      <c r="H303" s="63"/>
      <c r="I303" s="64"/>
      <c r="J303" s="34" t="str">
        <f t="shared" si="71"/>
        <v/>
      </c>
      <c r="K303" s="31" t="str">
        <f t="shared" si="72"/>
        <v/>
      </c>
      <c r="L303" s="32" t="str">
        <f t="shared" si="65"/>
        <v/>
      </c>
      <c r="M303" s="24" t="str">
        <f t="shared" si="73"/>
        <v/>
      </c>
      <c r="N303" s="24" t="str">
        <f t="shared" si="74"/>
        <v/>
      </c>
      <c r="O303" s="78" t="str">
        <f t="shared" si="66"/>
        <v/>
      </c>
      <c r="P303" s="24" t="str">
        <f t="shared" si="67"/>
        <v/>
      </c>
      <c r="Q303" s="25" t="str">
        <f t="shared" si="68"/>
        <v/>
      </c>
      <c r="R303" s="24" t="str">
        <f t="shared" si="75"/>
        <v/>
      </c>
      <c r="S303" s="24" t="str">
        <f t="shared" si="76"/>
        <v/>
      </c>
      <c r="T303" s="66" t="str">
        <f t="shared" si="77"/>
        <v/>
      </c>
      <c r="U303" s="24" t="str">
        <f t="shared" si="78"/>
        <v/>
      </c>
      <c r="V303" s="25" t="str">
        <f t="shared" si="69"/>
        <v/>
      </c>
      <c r="W303" s="24" t="str">
        <f t="shared" si="70"/>
        <v/>
      </c>
      <c r="X303" s="24" t="str">
        <f t="shared" si="79"/>
        <v/>
      </c>
    </row>
    <row r="304" spans="1:24" ht="17.25" customHeight="1" x14ac:dyDescent="0.2">
      <c r="A304" s="8" t="str">
        <f t="shared" si="64"/>
        <v>Hide</v>
      </c>
      <c r="B304" s="27">
        <v>301</v>
      </c>
      <c r="C304" s="28"/>
      <c r="D304" s="28"/>
      <c r="E304" s="29"/>
      <c r="F304" s="83"/>
      <c r="G304" s="30"/>
      <c r="H304" s="63"/>
      <c r="I304" s="64"/>
      <c r="J304" s="34" t="str">
        <f t="shared" si="71"/>
        <v/>
      </c>
      <c r="K304" s="31" t="str">
        <f t="shared" si="72"/>
        <v/>
      </c>
      <c r="L304" s="32" t="str">
        <f t="shared" si="65"/>
        <v/>
      </c>
      <c r="M304" s="24" t="str">
        <f t="shared" si="73"/>
        <v/>
      </c>
      <c r="N304" s="24" t="str">
        <f t="shared" si="74"/>
        <v/>
      </c>
      <c r="O304" s="78" t="str">
        <f t="shared" si="66"/>
        <v/>
      </c>
      <c r="P304" s="24" t="str">
        <f t="shared" si="67"/>
        <v/>
      </c>
      <c r="Q304" s="25" t="str">
        <f t="shared" si="68"/>
        <v/>
      </c>
      <c r="R304" s="24" t="str">
        <f t="shared" si="75"/>
        <v/>
      </c>
      <c r="S304" s="24" t="str">
        <f t="shared" si="76"/>
        <v/>
      </c>
      <c r="T304" s="66" t="str">
        <f t="shared" si="77"/>
        <v/>
      </c>
      <c r="U304" s="24" t="str">
        <f t="shared" si="78"/>
        <v/>
      </c>
      <c r="V304" s="25" t="str">
        <f t="shared" si="69"/>
        <v/>
      </c>
      <c r="W304" s="24" t="str">
        <f t="shared" si="70"/>
        <v/>
      </c>
      <c r="X304" s="24" t="str">
        <f t="shared" si="79"/>
        <v/>
      </c>
    </row>
    <row r="305" spans="1:24" ht="17.25" customHeight="1" x14ac:dyDescent="0.2">
      <c r="A305" s="8" t="str">
        <f t="shared" si="64"/>
        <v>Hide</v>
      </c>
      <c r="B305" s="27">
        <v>302</v>
      </c>
      <c r="C305" s="28"/>
      <c r="D305" s="28"/>
      <c r="E305" s="29"/>
      <c r="F305" s="83"/>
      <c r="G305" s="30"/>
      <c r="H305" s="63"/>
      <c r="I305" s="64"/>
      <c r="J305" s="34" t="str">
        <f t="shared" si="71"/>
        <v/>
      </c>
      <c r="K305" s="31" t="str">
        <f t="shared" si="72"/>
        <v/>
      </c>
      <c r="L305" s="32" t="str">
        <f t="shared" si="65"/>
        <v/>
      </c>
      <c r="M305" s="24" t="str">
        <f t="shared" si="73"/>
        <v/>
      </c>
      <c r="N305" s="24" t="str">
        <f t="shared" si="74"/>
        <v/>
      </c>
      <c r="O305" s="78" t="str">
        <f t="shared" si="66"/>
        <v/>
      </c>
      <c r="P305" s="24" t="str">
        <f t="shared" si="67"/>
        <v/>
      </c>
      <c r="Q305" s="25" t="str">
        <f t="shared" si="68"/>
        <v/>
      </c>
      <c r="R305" s="24" t="str">
        <f t="shared" si="75"/>
        <v/>
      </c>
      <c r="S305" s="24" t="str">
        <f t="shared" si="76"/>
        <v/>
      </c>
      <c r="T305" s="66" t="str">
        <f t="shared" si="77"/>
        <v/>
      </c>
      <c r="U305" s="24" t="str">
        <f t="shared" si="78"/>
        <v/>
      </c>
      <c r="V305" s="25" t="str">
        <f t="shared" si="69"/>
        <v/>
      </c>
      <c r="W305" s="24" t="str">
        <f t="shared" si="70"/>
        <v/>
      </c>
      <c r="X305" s="24" t="str">
        <f t="shared" si="79"/>
        <v/>
      </c>
    </row>
    <row r="306" spans="1:24" ht="17.25" customHeight="1" x14ac:dyDescent="0.2">
      <c r="A306" s="8" t="str">
        <f t="shared" si="64"/>
        <v>Hide</v>
      </c>
      <c r="B306" s="27">
        <v>303</v>
      </c>
      <c r="C306" s="28"/>
      <c r="D306" s="28"/>
      <c r="E306" s="29"/>
      <c r="F306" s="83"/>
      <c r="G306" s="30"/>
      <c r="H306" s="63"/>
      <c r="I306" s="64"/>
      <c r="J306" s="34" t="str">
        <f t="shared" si="71"/>
        <v/>
      </c>
      <c r="K306" s="31" t="str">
        <f t="shared" si="72"/>
        <v/>
      </c>
      <c r="L306" s="32" t="str">
        <f t="shared" si="65"/>
        <v/>
      </c>
      <c r="M306" s="24" t="str">
        <f t="shared" si="73"/>
        <v/>
      </c>
      <c r="N306" s="24" t="str">
        <f t="shared" si="74"/>
        <v/>
      </c>
      <c r="O306" s="78" t="str">
        <f t="shared" si="66"/>
        <v/>
      </c>
      <c r="P306" s="24" t="str">
        <f t="shared" si="67"/>
        <v/>
      </c>
      <c r="Q306" s="25" t="str">
        <f t="shared" si="68"/>
        <v/>
      </c>
      <c r="R306" s="24" t="str">
        <f t="shared" si="75"/>
        <v/>
      </c>
      <c r="S306" s="24" t="str">
        <f t="shared" si="76"/>
        <v/>
      </c>
      <c r="T306" s="66" t="str">
        <f t="shared" si="77"/>
        <v/>
      </c>
      <c r="U306" s="24" t="str">
        <f t="shared" si="78"/>
        <v/>
      </c>
      <c r="V306" s="25" t="str">
        <f t="shared" si="69"/>
        <v/>
      </c>
      <c r="W306" s="24" t="str">
        <f t="shared" si="70"/>
        <v/>
      </c>
      <c r="X306" s="24" t="str">
        <f t="shared" si="79"/>
        <v/>
      </c>
    </row>
    <row r="307" spans="1:24" ht="17.25" customHeight="1" x14ac:dyDescent="0.2">
      <c r="A307" s="8" t="str">
        <f t="shared" si="64"/>
        <v>Hide</v>
      </c>
      <c r="B307" s="27">
        <v>304</v>
      </c>
      <c r="C307" s="28"/>
      <c r="D307" s="28"/>
      <c r="E307" s="29"/>
      <c r="F307" s="83"/>
      <c r="G307" s="30"/>
      <c r="H307" s="63"/>
      <c r="I307" s="64"/>
      <c r="J307" s="34" t="str">
        <f t="shared" si="71"/>
        <v/>
      </c>
      <c r="K307" s="31" t="str">
        <f t="shared" si="72"/>
        <v/>
      </c>
      <c r="L307" s="32" t="str">
        <f t="shared" si="65"/>
        <v/>
      </c>
      <c r="M307" s="24" t="str">
        <f t="shared" si="73"/>
        <v/>
      </c>
      <c r="N307" s="24" t="str">
        <f t="shared" si="74"/>
        <v/>
      </c>
      <c r="O307" s="78" t="str">
        <f t="shared" si="66"/>
        <v/>
      </c>
      <c r="P307" s="24" t="str">
        <f t="shared" si="67"/>
        <v/>
      </c>
      <c r="Q307" s="25" t="str">
        <f t="shared" si="68"/>
        <v/>
      </c>
      <c r="R307" s="24" t="str">
        <f t="shared" si="75"/>
        <v/>
      </c>
      <c r="S307" s="24" t="str">
        <f t="shared" si="76"/>
        <v/>
      </c>
      <c r="T307" s="66" t="str">
        <f t="shared" si="77"/>
        <v/>
      </c>
      <c r="U307" s="24" t="str">
        <f t="shared" si="78"/>
        <v/>
      </c>
      <c r="V307" s="25" t="str">
        <f t="shared" si="69"/>
        <v/>
      </c>
      <c r="W307" s="24" t="str">
        <f t="shared" si="70"/>
        <v/>
      </c>
      <c r="X307" s="24" t="str">
        <f t="shared" si="79"/>
        <v/>
      </c>
    </row>
    <row r="308" spans="1:24" ht="17.25" customHeight="1" x14ac:dyDescent="0.2">
      <c r="A308" s="8" t="str">
        <f t="shared" si="64"/>
        <v>Hide</v>
      </c>
      <c r="B308" s="27">
        <v>305</v>
      </c>
      <c r="C308" s="28"/>
      <c r="D308" s="28"/>
      <c r="E308" s="29"/>
      <c r="F308" s="83"/>
      <c r="G308" s="30"/>
      <c r="H308" s="63"/>
      <c r="I308" s="64"/>
      <c r="J308" s="34" t="str">
        <f t="shared" si="71"/>
        <v/>
      </c>
      <c r="K308" s="31" t="str">
        <f t="shared" si="72"/>
        <v/>
      </c>
      <c r="L308" s="32" t="str">
        <f t="shared" si="65"/>
        <v/>
      </c>
      <c r="M308" s="24" t="str">
        <f t="shared" si="73"/>
        <v/>
      </c>
      <c r="N308" s="24" t="str">
        <f t="shared" si="74"/>
        <v/>
      </c>
      <c r="O308" s="78" t="str">
        <f t="shared" si="66"/>
        <v/>
      </c>
      <c r="P308" s="24" t="str">
        <f t="shared" si="67"/>
        <v/>
      </c>
      <c r="Q308" s="25" t="str">
        <f t="shared" si="68"/>
        <v/>
      </c>
      <c r="R308" s="24" t="str">
        <f t="shared" si="75"/>
        <v/>
      </c>
      <c r="S308" s="24" t="str">
        <f t="shared" si="76"/>
        <v/>
      </c>
      <c r="T308" s="66" t="str">
        <f t="shared" si="77"/>
        <v/>
      </c>
      <c r="U308" s="24" t="str">
        <f t="shared" si="78"/>
        <v/>
      </c>
      <c r="V308" s="25" t="str">
        <f t="shared" si="69"/>
        <v/>
      </c>
      <c r="W308" s="24" t="str">
        <f t="shared" si="70"/>
        <v/>
      </c>
      <c r="X308" s="24" t="str">
        <f t="shared" si="79"/>
        <v/>
      </c>
    </row>
    <row r="309" spans="1:24" ht="17.25" customHeight="1" x14ac:dyDescent="0.2">
      <c r="A309" s="8" t="str">
        <f t="shared" si="64"/>
        <v>Hide</v>
      </c>
      <c r="B309" s="27">
        <v>306</v>
      </c>
      <c r="C309" s="28"/>
      <c r="D309" s="28"/>
      <c r="E309" s="29"/>
      <c r="F309" s="83"/>
      <c r="G309" s="30"/>
      <c r="H309" s="63"/>
      <c r="I309" s="64"/>
      <c r="J309" s="34" t="str">
        <f t="shared" si="71"/>
        <v/>
      </c>
      <c r="K309" s="31" t="str">
        <f t="shared" si="72"/>
        <v/>
      </c>
      <c r="L309" s="32" t="str">
        <f t="shared" si="65"/>
        <v/>
      </c>
      <c r="M309" s="24" t="str">
        <f t="shared" si="73"/>
        <v/>
      </c>
      <c r="N309" s="24" t="str">
        <f t="shared" si="74"/>
        <v/>
      </c>
      <c r="O309" s="78" t="str">
        <f t="shared" si="66"/>
        <v/>
      </c>
      <c r="P309" s="24" t="str">
        <f t="shared" si="67"/>
        <v/>
      </c>
      <c r="Q309" s="25" t="str">
        <f t="shared" si="68"/>
        <v/>
      </c>
      <c r="R309" s="24" t="str">
        <f t="shared" si="75"/>
        <v/>
      </c>
      <c r="S309" s="24" t="str">
        <f t="shared" si="76"/>
        <v/>
      </c>
      <c r="T309" s="66" t="str">
        <f t="shared" si="77"/>
        <v/>
      </c>
      <c r="U309" s="24" t="str">
        <f t="shared" si="78"/>
        <v/>
      </c>
      <c r="V309" s="25" t="str">
        <f t="shared" si="69"/>
        <v/>
      </c>
      <c r="W309" s="24" t="str">
        <f t="shared" si="70"/>
        <v/>
      </c>
      <c r="X309" s="24" t="str">
        <f t="shared" si="79"/>
        <v/>
      </c>
    </row>
    <row r="310" spans="1:24" ht="17.25" customHeight="1" x14ac:dyDescent="0.2">
      <c r="A310" s="8" t="str">
        <f t="shared" si="64"/>
        <v>Hide</v>
      </c>
      <c r="B310" s="27">
        <v>307</v>
      </c>
      <c r="C310" s="28"/>
      <c r="D310" s="28"/>
      <c r="E310" s="29"/>
      <c r="F310" s="83"/>
      <c r="G310" s="30"/>
      <c r="H310" s="63"/>
      <c r="I310" s="64"/>
      <c r="J310" s="34" t="str">
        <f t="shared" si="71"/>
        <v/>
      </c>
      <c r="K310" s="31" t="str">
        <f t="shared" si="72"/>
        <v/>
      </c>
      <c r="L310" s="32" t="str">
        <f t="shared" si="65"/>
        <v/>
      </c>
      <c r="M310" s="24" t="str">
        <f t="shared" si="73"/>
        <v/>
      </c>
      <c r="N310" s="24" t="str">
        <f t="shared" si="74"/>
        <v/>
      </c>
      <c r="O310" s="78" t="str">
        <f t="shared" si="66"/>
        <v/>
      </c>
      <c r="P310" s="24" t="str">
        <f t="shared" si="67"/>
        <v/>
      </c>
      <c r="Q310" s="25" t="str">
        <f t="shared" si="68"/>
        <v/>
      </c>
      <c r="R310" s="24" t="str">
        <f t="shared" si="75"/>
        <v/>
      </c>
      <c r="S310" s="24" t="str">
        <f t="shared" si="76"/>
        <v/>
      </c>
      <c r="T310" s="66" t="str">
        <f t="shared" si="77"/>
        <v/>
      </c>
      <c r="U310" s="24" t="str">
        <f t="shared" si="78"/>
        <v/>
      </c>
      <c r="V310" s="25" t="str">
        <f t="shared" si="69"/>
        <v/>
      </c>
      <c r="W310" s="24" t="str">
        <f t="shared" si="70"/>
        <v/>
      </c>
      <c r="X310" s="24" t="str">
        <f t="shared" si="79"/>
        <v/>
      </c>
    </row>
    <row r="311" spans="1:24" ht="17.25" customHeight="1" x14ac:dyDescent="0.2">
      <c r="A311" s="8" t="str">
        <f t="shared" si="64"/>
        <v>Hide</v>
      </c>
      <c r="B311" s="27">
        <v>308</v>
      </c>
      <c r="C311" s="28"/>
      <c r="D311" s="28"/>
      <c r="E311" s="29"/>
      <c r="F311" s="83"/>
      <c r="G311" s="30"/>
      <c r="H311" s="63"/>
      <c r="I311" s="64"/>
      <c r="J311" s="34" t="str">
        <f t="shared" si="71"/>
        <v/>
      </c>
      <c r="K311" s="31" t="str">
        <f t="shared" si="72"/>
        <v/>
      </c>
      <c r="L311" s="32" t="str">
        <f t="shared" si="65"/>
        <v/>
      </c>
      <c r="M311" s="24" t="str">
        <f t="shared" si="73"/>
        <v/>
      </c>
      <c r="N311" s="24" t="str">
        <f t="shared" si="74"/>
        <v/>
      </c>
      <c r="O311" s="78" t="str">
        <f t="shared" si="66"/>
        <v/>
      </c>
      <c r="P311" s="24" t="str">
        <f t="shared" si="67"/>
        <v/>
      </c>
      <c r="Q311" s="25" t="str">
        <f t="shared" si="68"/>
        <v/>
      </c>
      <c r="R311" s="24" t="str">
        <f t="shared" si="75"/>
        <v/>
      </c>
      <c r="S311" s="24" t="str">
        <f t="shared" si="76"/>
        <v/>
      </c>
      <c r="T311" s="66" t="str">
        <f t="shared" si="77"/>
        <v/>
      </c>
      <c r="U311" s="24" t="str">
        <f t="shared" si="78"/>
        <v/>
      </c>
      <c r="V311" s="25" t="str">
        <f t="shared" si="69"/>
        <v/>
      </c>
      <c r="W311" s="24" t="str">
        <f t="shared" si="70"/>
        <v/>
      </c>
      <c r="X311" s="24" t="str">
        <f t="shared" si="79"/>
        <v/>
      </c>
    </row>
    <row r="312" spans="1:24" ht="17.25" customHeight="1" x14ac:dyDescent="0.2">
      <c r="A312" s="8" t="str">
        <f t="shared" si="64"/>
        <v>Hide</v>
      </c>
      <c r="B312" s="27">
        <v>309</v>
      </c>
      <c r="C312" s="28"/>
      <c r="D312" s="28"/>
      <c r="E312" s="29"/>
      <c r="F312" s="83"/>
      <c r="G312" s="30"/>
      <c r="H312" s="63"/>
      <c r="I312" s="64"/>
      <c r="J312" s="34" t="str">
        <f t="shared" si="71"/>
        <v/>
      </c>
      <c r="K312" s="31" t="str">
        <f t="shared" si="72"/>
        <v/>
      </c>
      <c r="L312" s="32" t="str">
        <f t="shared" si="65"/>
        <v/>
      </c>
      <c r="M312" s="24" t="str">
        <f t="shared" si="73"/>
        <v/>
      </c>
      <c r="N312" s="24" t="str">
        <f t="shared" si="74"/>
        <v/>
      </c>
      <c r="O312" s="78" t="str">
        <f t="shared" si="66"/>
        <v/>
      </c>
      <c r="P312" s="24" t="str">
        <f t="shared" si="67"/>
        <v/>
      </c>
      <c r="Q312" s="25" t="str">
        <f t="shared" si="68"/>
        <v/>
      </c>
      <c r="R312" s="24" t="str">
        <f t="shared" si="75"/>
        <v/>
      </c>
      <c r="S312" s="24" t="str">
        <f t="shared" si="76"/>
        <v/>
      </c>
      <c r="T312" s="66" t="str">
        <f t="shared" si="77"/>
        <v/>
      </c>
      <c r="U312" s="24" t="str">
        <f t="shared" si="78"/>
        <v/>
      </c>
      <c r="V312" s="25" t="str">
        <f t="shared" si="69"/>
        <v/>
      </c>
      <c r="W312" s="24" t="str">
        <f t="shared" si="70"/>
        <v/>
      </c>
      <c r="X312" s="24" t="str">
        <f t="shared" si="79"/>
        <v/>
      </c>
    </row>
    <row r="313" spans="1:24" ht="17.25" customHeight="1" x14ac:dyDescent="0.2">
      <c r="A313" s="8" t="str">
        <f t="shared" si="64"/>
        <v>Hide</v>
      </c>
      <c r="B313" s="27">
        <v>310</v>
      </c>
      <c r="C313" s="28"/>
      <c r="D313" s="28"/>
      <c r="E313" s="29"/>
      <c r="F313" s="83"/>
      <c r="G313" s="30"/>
      <c r="H313" s="63"/>
      <c r="I313" s="64"/>
      <c r="J313" s="34" t="str">
        <f t="shared" si="71"/>
        <v/>
      </c>
      <c r="K313" s="31" t="str">
        <f t="shared" si="72"/>
        <v/>
      </c>
      <c r="L313" s="32" t="str">
        <f t="shared" si="65"/>
        <v/>
      </c>
      <c r="M313" s="24" t="str">
        <f t="shared" si="73"/>
        <v/>
      </c>
      <c r="N313" s="24" t="str">
        <f t="shared" si="74"/>
        <v/>
      </c>
      <c r="O313" s="78" t="str">
        <f t="shared" si="66"/>
        <v/>
      </c>
      <c r="P313" s="24" t="str">
        <f t="shared" si="67"/>
        <v/>
      </c>
      <c r="Q313" s="25" t="str">
        <f t="shared" si="68"/>
        <v/>
      </c>
      <c r="R313" s="24" t="str">
        <f t="shared" si="75"/>
        <v/>
      </c>
      <c r="S313" s="24" t="str">
        <f t="shared" si="76"/>
        <v/>
      </c>
      <c r="T313" s="66" t="str">
        <f t="shared" si="77"/>
        <v/>
      </c>
      <c r="U313" s="24" t="str">
        <f t="shared" si="78"/>
        <v/>
      </c>
      <c r="V313" s="25" t="str">
        <f t="shared" si="69"/>
        <v/>
      </c>
      <c r="W313" s="24" t="str">
        <f t="shared" si="70"/>
        <v/>
      </c>
      <c r="X313" s="24" t="str">
        <f t="shared" si="79"/>
        <v/>
      </c>
    </row>
    <row r="314" spans="1:24" ht="17.25" customHeight="1" x14ac:dyDescent="0.2">
      <c r="A314" s="8" t="str">
        <f t="shared" si="64"/>
        <v>Hide</v>
      </c>
      <c r="B314" s="27">
        <v>311</v>
      </c>
      <c r="C314" s="28"/>
      <c r="D314" s="28"/>
      <c r="E314" s="29"/>
      <c r="F314" s="83"/>
      <c r="G314" s="30"/>
      <c r="H314" s="63"/>
      <c r="I314" s="64"/>
      <c r="J314" s="34" t="str">
        <f t="shared" si="71"/>
        <v/>
      </c>
      <c r="K314" s="31" t="str">
        <f t="shared" si="72"/>
        <v/>
      </c>
      <c r="L314" s="32" t="str">
        <f t="shared" si="65"/>
        <v/>
      </c>
      <c r="M314" s="24" t="str">
        <f t="shared" si="73"/>
        <v/>
      </c>
      <c r="N314" s="24" t="str">
        <f t="shared" si="74"/>
        <v/>
      </c>
      <c r="O314" s="78" t="str">
        <f t="shared" si="66"/>
        <v/>
      </c>
      <c r="P314" s="24" t="str">
        <f t="shared" si="67"/>
        <v/>
      </c>
      <c r="Q314" s="25" t="str">
        <f t="shared" si="68"/>
        <v/>
      </c>
      <c r="R314" s="24" t="str">
        <f t="shared" si="75"/>
        <v/>
      </c>
      <c r="S314" s="24" t="str">
        <f t="shared" si="76"/>
        <v/>
      </c>
      <c r="T314" s="66" t="str">
        <f t="shared" si="77"/>
        <v/>
      </c>
      <c r="U314" s="24" t="str">
        <f t="shared" si="78"/>
        <v/>
      </c>
      <c r="V314" s="25" t="str">
        <f t="shared" si="69"/>
        <v/>
      </c>
      <c r="W314" s="24" t="str">
        <f t="shared" si="70"/>
        <v/>
      </c>
      <c r="X314" s="24" t="str">
        <f t="shared" si="79"/>
        <v/>
      </c>
    </row>
    <row r="315" spans="1:24" ht="17.25" customHeight="1" x14ac:dyDescent="0.2">
      <c r="A315" s="8" t="str">
        <f t="shared" si="64"/>
        <v>Hide</v>
      </c>
      <c r="B315" s="27">
        <v>312</v>
      </c>
      <c r="C315" s="28"/>
      <c r="D315" s="28"/>
      <c r="E315" s="29"/>
      <c r="F315" s="83"/>
      <c r="G315" s="30"/>
      <c r="H315" s="63"/>
      <c r="I315" s="64"/>
      <c r="J315" s="34" t="str">
        <f t="shared" si="71"/>
        <v/>
      </c>
      <c r="K315" s="31" t="str">
        <f t="shared" si="72"/>
        <v/>
      </c>
      <c r="L315" s="32" t="str">
        <f t="shared" si="65"/>
        <v/>
      </c>
      <c r="M315" s="24" t="str">
        <f t="shared" si="73"/>
        <v/>
      </c>
      <c r="N315" s="24" t="str">
        <f t="shared" si="74"/>
        <v/>
      </c>
      <c r="O315" s="78" t="str">
        <f t="shared" si="66"/>
        <v/>
      </c>
      <c r="P315" s="24" t="str">
        <f t="shared" si="67"/>
        <v/>
      </c>
      <c r="Q315" s="25" t="str">
        <f t="shared" si="68"/>
        <v/>
      </c>
      <c r="R315" s="24" t="str">
        <f t="shared" si="75"/>
        <v/>
      </c>
      <c r="S315" s="24" t="str">
        <f t="shared" si="76"/>
        <v/>
      </c>
      <c r="T315" s="66" t="str">
        <f t="shared" si="77"/>
        <v/>
      </c>
      <c r="U315" s="24" t="str">
        <f t="shared" si="78"/>
        <v/>
      </c>
      <c r="V315" s="25" t="str">
        <f t="shared" si="69"/>
        <v/>
      </c>
      <c r="W315" s="24" t="str">
        <f t="shared" si="70"/>
        <v/>
      </c>
      <c r="X315" s="24" t="str">
        <f t="shared" si="79"/>
        <v/>
      </c>
    </row>
    <row r="316" spans="1:24" ht="17.25" customHeight="1" x14ac:dyDescent="0.2">
      <c r="A316" s="8" t="str">
        <f t="shared" si="64"/>
        <v>Hide</v>
      </c>
      <c r="B316" s="27">
        <v>313</v>
      </c>
      <c r="C316" s="28"/>
      <c r="D316" s="28"/>
      <c r="E316" s="29"/>
      <c r="F316" s="83"/>
      <c r="G316" s="30"/>
      <c r="H316" s="63"/>
      <c r="I316" s="64"/>
      <c r="J316" s="34" t="str">
        <f t="shared" si="71"/>
        <v/>
      </c>
      <c r="K316" s="31" t="str">
        <f t="shared" si="72"/>
        <v/>
      </c>
      <c r="L316" s="32" t="str">
        <f t="shared" si="65"/>
        <v/>
      </c>
      <c r="M316" s="24" t="str">
        <f t="shared" si="73"/>
        <v/>
      </c>
      <c r="N316" s="24" t="str">
        <f t="shared" si="74"/>
        <v/>
      </c>
      <c r="O316" s="78" t="str">
        <f t="shared" si="66"/>
        <v/>
      </c>
      <c r="P316" s="24" t="str">
        <f t="shared" si="67"/>
        <v/>
      </c>
      <c r="Q316" s="25" t="str">
        <f t="shared" si="68"/>
        <v/>
      </c>
      <c r="R316" s="24" t="str">
        <f t="shared" si="75"/>
        <v/>
      </c>
      <c r="S316" s="24" t="str">
        <f t="shared" si="76"/>
        <v/>
      </c>
      <c r="T316" s="66" t="str">
        <f t="shared" si="77"/>
        <v/>
      </c>
      <c r="U316" s="24" t="str">
        <f t="shared" si="78"/>
        <v/>
      </c>
      <c r="V316" s="25" t="str">
        <f t="shared" si="69"/>
        <v/>
      </c>
      <c r="W316" s="24" t="str">
        <f t="shared" si="70"/>
        <v/>
      </c>
      <c r="X316" s="24" t="str">
        <f t="shared" si="79"/>
        <v/>
      </c>
    </row>
    <row r="317" spans="1:24" ht="17.25" customHeight="1" x14ac:dyDescent="0.2">
      <c r="A317" s="8" t="str">
        <f t="shared" si="64"/>
        <v>Hide</v>
      </c>
      <c r="B317" s="27">
        <v>314</v>
      </c>
      <c r="C317" s="28"/>
      <c r="D317" s="28"/>
      <c r="E317" s="29"/>
      <c r="F317" s="83"/>
      <c r="G317" s="30"/>
      <c r="H317" s="63"/>
      <c r="I317" s="64"/>
      <c r="J317" s="34" t="str">
        <f t="shared" si="71"/>
        <v/>
      </c>
      <c r="K317" s="31" t="str">
        <f t="shared" si="72"/>
        <v/>
      </c>
      <c r="L317" s="32" t="str">
        <f t="shared" si="65"/>
        <v/>
      </c>
      <c r="M317" s="24" t="str">
        <f t="shared" si="73"/>
        <v/>
      </c>
      <c r="N317" s="24" t="str">
        <f t="shared" si="74"/>
        <v/>
      </c>
      <c r="O317" s="78" t="str">
        <f t="shared" si="66"/>
        <v/>
      </c>
      <c r="P317" s="24" t="str">
        <f t="shared" si="67"/>
        <v/>
      </c>
      <c r="Q317" s="25" t="str">
        <f t="shared" si="68"/>
        <v/>
      </c>
      <c r="R317" s="24" t="str">
        <f t="shared" si="75"/>
        <v/>
      </c>
      <c r="S317" s="24" t="str">
        <f t="shared" si="76"/>
        <v/>
      </c>
      <c r="T317" s="66" t="str">
        <f t="shared" si="77"/>
        <v/>
      </c>
      <c r="U317" s="24" t="str">
        <f t="shared" si="78"/>
        <v/>
      </c>
      <c r="V317" s="25" t="str">
        <f t="shared" si="69"/>
        <v/>
      </c>
      <c r="W317" s="24" t="str">
        <f t="shared" si="70"/>
        <v/>
      </c>
      <c r="X317" s="24" t="str">
        <f t="shared" si="79"/>
        <v/>
      </c>
    </row>
    <row r="318" spans="1:24" ht="17.25" customHeight="1" x14ac:dyDescent="0.2">
      <c r="A318" s="8" t="str">
        <f t="shared" si="64"/>
        <v>Hide</v>
      </c>
      <c r="B318" s="27">
        <v>315</v>
      </c>
      <c r="C318" s="28"/>
      <c r="D318" s="28"/>
      <c r="E318" s="29"/>
      <c r="F318" s="83"/>
      <c r="G318" s="30"/>
      <c r="H318" s="63"/>
      <c r="I318" s="64"/>
      <c r="J318" s="34" t="str">
        <f t="shared" si="71"/>
        <v/>
      </c>
      <c r="K318" s="31" t="str">
        <f t="shared" si="72"/>
        <v/>
      </c>
      <c r="L318" s="32" t="str">
        <f t="shared" si="65"/>
        <v/>
      </c>
      <c r="M318" s="24" t="str">
        <f t="shared" si="73"/>
        <v/>
      </c>
      <c r="N318" s="24" t="str">
        <f t="shared" si="74"/>
        <v/>
      </c>
      <c r="O318" s="78" t="str">
        <f t="shared" si="66"/>
        <v/>
      </c>
      <c r="P318" s="24" t="str">
        <f t="shared" si="67"/>
        <v/>
      </c>
      <c r="Q318" s="25" t="str">
        <f t="shared" si="68"/>
        <v/>
      </c>
      <c r="R318" s="24" t="str">
        <f t="shared" si="75"/>
        <v/>
      </c>
      <c r="S318" s="24" t="str">
        <f t="shared" si="76"/>
        <v/>
      </c>
      <c r="T318" s="66" t="str">
        <f t="shared" si="77"/>
        <v/>
      </c>
      <c r="U318" s="24" t="str">
        <f t="shared" si="78"/>
        <v/>
      </c>
      <c r="V318" s="25" t="str">
        <f t="shared" si="69"/>
        <v/>
      </c>
      <c r="W318" s="24" t="str">
        <f t="shared" si="70"/>
        <v/>
      </c>
      <c r="X318" s="24" t="str">
        <f t="shared" si="79"/>
        <v/>
      </c>
    </row>
    <row r="319" spans="1:24" ht="17.25" customHeight="1" x14ac:dyDescent="0.2">
      <c r="A319" s="8" t="str">
        <f t="shared" si="64"/>
        <v>Hide</v>
      </c>
      <c r="B319" s="27">
        <v>316</v>
      </c>
      <c r="C319" s="28"/>
      <c r="D319" s="28"/>
      <c r="E319" s="29"/>
      <c r="F319" s="83"/>
      <c r="G319" s="30"/>
      <c r="H319" s="63"/>
      <c r="I319" s="64"/>
      <c r="J319" s="34" t="str">
        <f t="shared" si="71"/>
        <v/>
      </c>
      <c r="K319" s="31" t="str">
        <f t="shared" si="72"/>
        <v/>
      </c>
      <c r="L319" s="32" t="str">
        <f t="shared" si="65"/>
        <v/>
      </c>
      <c r="M319" s="24" t="str">
        <f t="shared" si="73"/>
        <v/>
      </c>
      <c r="N319" s="24" t="str">
        <f t="shared" si="74"/>
        <v/>
      </c>
      <c r="O319" s="78" t="str">
        <f t="shared" si="66"/>
        <v/>
      </c>
      <c r="P319" s="24" t="str">
        <f t="shared" si="67"/>
        <v/>
      </c>
      <c r="Q319" s="25" t="str">
        <f t="shared" si="68"/>
        <v/>
      </c>
      <c r="R319" s="24" t="str">
        <f t="shared" si="75"/>
        <v/>
      </c>
      <c r="S319" s="24" t="str">
        <f t="shared" si="76"/>
        <v/>
      </c>
      <c r="T319" s="66" t="str">
        <f t="shared" si="77"/>
        <v/>
      </c>
      <c r="U319" s="24" t="str">
        <f t="shared" si="78"/>
        <v/>
      </c>
      <c r="V319" s="25" t="str">
        <f t="shared" si="69"/>
        <v/>
      </c>
      <c r="W319" s="24" t="str">
        <f t="shared" si="70"/>
        <v/>
      </c>
      <c r="X319" s="24" t="str">
        <f t="shared" si="79"/>
        <v/>
      </c>
    </row>
    <row r="320" spans="1:24" ht="17.25" customHeight="1" x14ac:dyDescent="0.2">
      <c r="A320" s="8" t="str">
        <f t="shared" si="64"/>
        <v>Hide</v>
      </c>
      <c r="B320" s="27">
        <v>317</v>
      </c>
      <c r="C320" s="28"/>
      <c r="D320" s="28"/>
      <c r="E320" s="29"/>
      <c r="F320" s="83"/>
      <c r="G320" s="30"/>
      <c r="H320" s="63"/>
      <c r="I320" s="64"/>
      <c r="J320" s="34" t="str">
        <f t="shared" si="71"/>
        <v/>
      </c>
      <c r="K320" s="31" t="str">
        <f t="shared" si="72"/>
        <v/>
      </c>
      <c r="L320" s="32" t="str">
        <f t="shared" si="65"/>
        <v/>
      </c>
      <c r="M320" s="24" t="str">
        <f t="shared" si="73"/>
        <v/>
      </c>
      <c r="N320" s="24" t="str">
        <f t="shared" si="74"/>
        <v/>
      </c>
      <c r="O320" s="78" t="str">
        <f t="shared" si="66"/>
        <v/>
      </c>
      <c r="P320" s="24" t="str">
        <f t="shared" si="67"/>
        <v/>
      </c>
      <c r="Q320" s="25" t="str">
        <f t="shared" si="68"/>
        <v/>
      </c>
      <c r="R320" s="24" t="str">
        <f t="shared" si="75"/>
        <v/>
      </c>
      <c r="S320" s="24" t="str">
        <f t="shared" si="76"/>
        <v/>
      </c>
      <c r="T320" s="66" t="str">
        <f t="shared" si="77"/>
        <v/>
      </c>
      <c r="U320" s="24" t="str">
        <f t="shared" si="78"/>
        <v/>
      </c>
      <c r="V320" s="25" t="str">
        <f t="shared" si="69"/>
        <v/>
      </c>
      <c r="W320" s="24" t="str">
        <f t="shared" si="70"/>
        <v/>
      </c>
      <c r="X320" s="24" t="str">
        <f t="shared" si="79"/>
        <v/>
      </c>
    </row>
    <row r="321" spans="1:24" ht="17.25" customHeight="1" x14ac:dyDescent="0.2">
      <c r="A321" s="8" t="str">
        <f t="shared" si="64"/>
        <v>Hide</v>
      </c>
      <c r="B321" s="27">
        <v>318</v>
      </c>
      <c r="C321" s="28"/>
      <c r="D321" s="28"/>
      <c r="E321" s="29"/>
      <c r="F321" s="83"/>
      <c r="G321" s="30"/>
      <c r="H321" s="63"/>
      <c r="I321" s="64"/>
      <c r="J321" s="34" t="str">
        <f t="shared" si="71"/>
        <v/>
      </c>
      <c r="K321" s="31" t="str">
        <f t="shared" si="72"/>
        <v/>
      </c>
      <c r="L321" s="32" t="str">
        <f t="shared" si="65"/>
        <v/>
      </c>
      <c r="M321" s="24" t="str">
        <f t="shared" si="73"/>
        <v/>
      </c>
      <c r="N321" s="24" t="str">
        <f t="shared" si="74"/>
        <v/>
      </c>
      <c r="O321" s="78" t="str">
        <f t="shared" si="66"/>
        <v/>
      </c>
      <c r="P321" s="24" t="str">
        <f t="shared" si="67"/>
        <v/>
      </c>
      <c r="Q321" s="25" t="str">
        <f t="shared" si="68"/>
        <v/>
      </c>
      <c r="R321" s="24" t="str">
        <f t="shared" si="75"/>
        <v/>
      </c>
      <c r="S321" s="24" t="str">
        <f t="shared" si="76"/>
        <v/>
      </c>
      <c r="T321" s="66" t="str">
        <f t="shared" si="77"/>
        <v/>
      </c>
      <c r="U321" s="24" t="str">
        <f t="shared" si="78"/>
        <v/>
      </c>
      <c r="V321" s="25" t="str">
        <f t="shared" si="69"/>
        <v/>
      </c>
      <c r="W321" s="24" t="str">
        <f t="shared" si="70"/>
        <v/>
      </c>
      <c r="X321" s="24" t="str">
        <f t="shared" si="79"/>
        <v/>
      </c>
    </row>
    <row r="322" spans="1:24" ht="17.25" customHeight="1" x14ac:dyDescent="0.2">
      <c r="A322" s="8" t="str">
        <f t="shared" si="64"/>
        <v>Hide</v>
      </c>
      <c r="B322" s="27">
        <v>319</v>
      </c>
      <c r="C322" s="28"/>
      <c r="D322" s="28"/>
      <c r="E322" s="29"/>
      <c r="F322" s="83"/>
      <c r="G322" s="30"/>
      <c r="H322" s="63"/>
      <c r="I322" s="64"/>
      <c r="J322" s="34" t="str">
        <f t="shared" si="71"/>
        <v/>
      </c>
      <c r="K322" s="31" t="str">
        <f t="shared" si="72"/>
        <v/>
      </c>
      <c r="L322" s="32" t="str">
        <f t="shared" si="65"/>
        <v/>
      </c>
      <c r="M322" s="24" t="str">
        <f t="shared" si="73"/>
        <v/>
      </c>
      <c r="N322" s="24" t="str">
        <f t="shared" si="74"/>
        <v/>
      </c>
      <c r="O322" s="78" t="str">
        <f t="shared" si="66"/>
        <v/>
      </c>
      <c r="P322" s="24" t="str">
        <f t="shared" si="67"/>
        <v/>
      </c>
      <c r="Q322" s="25" t="str">
        <f t="shared" si="68"/>
        <v/>
      </c>
      <c r="R322" s="24" t="str">
        <f t="shared" si="75"/>
        <v/>
      </c>
      <c r="S322" s="24" t="str">
        <f t="shared" si="76"/>
        <v/>
      </c>
      <c r="T322" s="66" t="str">
        <f t="shared" si="77"/>
        <v/>
      </c>
      <c r="U322" s="24" t="str">
        <f t="shared" si="78"/>
        <v/>
      </c>
      <c r="V322" s="25" t="str">
        <f t="shared" si="69"/>
        <v/>
      </c>
      <c r="W322" s="24" t="str">
        <f t="shared" si="70"/>
        <v/>
      </c>
      <c r="X322" s="24" t="str">
        <f t="shared" si="79"/>
        <v/>
      </c>
    </row>
    <row r="323" spans="1:24" ht="17.25" customHeight="1" x14ac:dyDescent="0.2">
      <c r="A323" s="8" t="str">
        <f t="shared" si="64"/>
        <v>Hide</v>
      </c>
      <c r="B323" s="27">
        <v>320</v>
      </c>
      <c r="C323" s="28"/>
      <c r="D323" s="28"/>
      <c r="E323" s="29"/>
      <c r="F323" s="83"/>
      <c r="G323" s="30"/>
      <c r="H323" s="63"/>
      <c r="I323" s="64"/>
      <c r="J323" s="34" t="str">
        <f t="shared" si="71"/>
        <v/>
      </c>
      <c r="K323" s="31" t="str">
        <f t="shared" si="72"/>
        <v/>
      </c>
      <c r="L323" s="32" t="str">
        <f t="shared" si="65"/>
        <v/>
      </c>
      <c r="M323" s="24" t="str">
        <f t="shared" si="73"/>
        <v/>
      </c>
      <c r="N323" s="24" t="str">
        <f t="shared" si="74"/>
        <v/>
      </c>
      <c r="O323" s="78" t="str">
        <f t="shared" si="66"/>
        <v/>
      </c>
      <c r="P323" s="24" t="str">
        <f t="shared" si="67"/>
        <v/>
      </c>
      <c r="Q323" s="25" t="str">
        <f t="shared" si="68"/>
        <v/>
      </c>
      <c r="R323" s="24" t="str">
        <f t="shared" si="75"/>
        <v/>
      </c>
      <c r="S323" s="24" t="str">
        <f t="shared" si="76"/>
        <v/>
      </c>
      <c r="T323" s="66" t="str">
        <f t="shared" si="77"/>
        <v/>
      </c>
      <c r="U323" s="24" t="str">
        <f t="shared" si="78"/>
        <v/>
      </c>
      <c r="V323" s="25" t="str">
        <f t="shared" si="69"/>
        <v/>
      </c>
      <c r="W323" s="24" t="str">
        <f t="shared" si="70"/>
        <v/>
      </c>
      <c r="X323" s="24" t="str">
        <f t="shared" si="79"/>
        <v/>
      </c>
    </row>
    <row r="324" spans="1:24" ht="17.25" customHeight="1" x14ac:dyDescent="0.2">
      <c r="A324" s="8" t="str">
        <f t="shared" ref="A324:A387" si="80">IF(OR(C324&lt;&gt;"",D324&lt;&gt;"",E324&lt;&gt;"",G324&lt;&gt;"",,H324&lt;&gt;"",I324&lt;&gt;""),"Show","Hide")</f>
        <v>Hide</v>
      </c>
      <c r="B324" s="27">
        <v>321</v>
      </c>
      <c r="C324" s="28"/>
      <c r="D324" s="28"/>
      <c r="E324" s="29"/>
      <c r="F324" s="83"/>
      <c r="G324" s="30"/>
      <c r="H324" s="63"/>
      <c r="I324" s="64"/>
      <c r="J324" s="34" t="str">
        <f t="shared" si="71"/>
        <v/>
      </c>
      <c r="K324" s="31" t="str">
        <f t="shared" si="72"/>
        <v/>
      </c>
      <c r="L324" s="32" t="str">
        <f t="shared" ref="L324:L387" si="81">IF(K324="","",G324*I324/1754.5)</f>
        <v/>
      </c>
      <c r="M324" s="24" t="str">
        <f t="shared" si="73"/>
        <v/>
      </c>
      <c r="N324" s="24" t="str">
        <f t="shared" si="74"/>
        <v/>
      </c>
      <c r="O324" s="78" t="str">
        <f t="shared" ref="O324:O387" si="82">IFERROR((IF(D324="Educator (Non-RECE)","Ineligible",IF(D324="Supervisor (Non-RECE)","Ineligible",IF(D324="Associate Supervisor (Non-RECE)","Ineligible",IF(AND(D324="Educator (RECE)",E324+K324&lt;27),"Eligible",IF(AND(D324="Supervisor (RECE)",E324+K324&lt;30),"Eligible",IF(AND(D324="Associate Supervisor (RECE)",E324+K324&lt;30),"Eligible","Ineligible"))))))),"")</f>
        <v/>
      </c>
      <c r="P324" s="24" t="str">
        <f t="shared" ref="P324:P387" si="83">IF(OR(O324="Ineligible",O324=""),"",IF(D324="Educator (RECE)",MIN(3,27-(E324+K324)),IF(D324="Supervisor (RECE)",MIN(3,30-(E324+K324)),IF(D324="Before/After School Supervisor (RECE)",MIN(3,30-(E324+K324)),IF(D324="Associate Supervisor (RECE)",MIN(3,30-(E324+K324)),IF(D324="Home Visitor (RECE)",MIN(3,30-(E324+K324))))))))</f>
        <v/>
      </c>
      <c r="Q324" s="25" t="str">
        <f t="shared" ref="Q324:Q387" si="84">IF(P324="","",G324*I324/1754.5)</f>
        <v/>
      </c>
      <c r="R324" s="24" t="str">
        <f t="shared" si="75"/>
        <v/>
      </c>
      <c r="S324" s="24" t="str">
        <f t="shared" si="76"/>
        <v/>
      </c>
      <c r="T324" s="66" t="str">
        <f t="shared" si="77"/>
        <v/>
      </c>
      <c r="U324" s="24" t="str">
        <f t="shared" si="78"/>
        <v/>
      </c>
      <c r="V324" s="25" t="str">
        <f t="shared" ref="V324:V387" si="85">IF(U324="","",G324*I324/1754.5)</f>
        <v/>
      </c>
      <c r="W324" s="24" t="str">
        <f t="shared" ref="W324:W387" si="86">IF(V324="","",G324*U324)</f>
        <v/>
      </c>
      <c r="X324" s="24" t="str">
        <f t="shared" si="79"/>
        <v/>
      </c>
    </row>
    <row r="325" spans="1:24" ht="17.25" customHeight="1" x14ac:dyDescent="0.2">
      <c r="A325" s="8" t="str">
        <f t="shared" si="80"/>
        <v>Hide</v>
      </c>
      <c r="B325" s="27">
        <v>322</v>
      </c>
      <c r="C325" s="28"/>
      <c r="D325" s="28"/>
      <c r="E325" s="29"/>
      <c r="F325" s="83"/>
      <c r="G325" s="30"/>
      <c r="H325" s="63"/>
      <c r="I325" s="64"/>
      <c r="J325" s="34" t="str">
        <f t="shared" ref="J325:J388" si="87">IF(D325="","",IF(I325=0,"Ineligible",IF(D325="Cook","Ineligible",IF(D325="Administrator","Ineligible",IF(D325="Custodial Staff","Ineligible",IF(D325="Manager/Director","Ineligible",IF(D325="Co-op Volunteer","Ineligible",IF(E325="","",IF(AND(I325&lt;0.25,I325&gt;0),"Ineligible",IF(E325&lt;30.81,"Full",IF(E325&gt;32.81,"Ineligible","Partial")))))))))))</f>
        <v/>
      </c>
      <c r="K325" s="31" t="str">
        <f t="shared" ref="K325:K388" si="88">IF(OR(J325="Full",J325="Partial"),IF(OR(E325=0),"",IF(E325&gt;32.81,0,MIN(2,(32.81-E325)))),"")</f>
        <v/>
      </c>
      <c r="L325" s="32" t="str">
        <f t="shared" si="81"/>
        <v/>
      </c>
      <c r="M325" s="24" t="str">
        <f t="shared" ref="M325:M388" si="89">IF(L325="","",G325*K325*I325)</f>
        <v/>
      </c>
      <c r="N325" s="24" t="str">
        <f t="shared" ref="N325:N388" si="90">IFERROR(IF(OR(G325="",K325=""),"",M325*IF(F325&gt;0.175,0.175,F325)),"")</f>
        <v/>
      </c>
      <c r="O325" s="78" t="str">
        <f t="shared" si="82"/>
        <v/>
      </c>
      <c r="P325" s="24" t="str">
        <f t="shared" si="83"/>
        <v/>
      </c>
      <c r="Q325" s="25" t="str">
        <f t="shared" si="84"/>
        <v/>
      </c>
      <c r="R325" s="24" t="str">
        <f t="shared" ref="R325:R388" si="91">IF(Q325="","",G325*P325)</f>
        <v/>
      </c>
      <c r="S325" s="24" t="str">
        <f t="shared" ref="S325:S388" si="92">IFERROR(IF(OR(P325="",Q325=""),"",R325*IF(F325&gt;0.175,0.175,F325)),"")</f>
        <v/>
      </c>
      <c r="T325" s="66" t="str">
        <f t="shared" ref="T325:T388" si="93">IF(D325="Cook","Ineligible",IF(D325="Administrator","Ineligible",IF(D325="Custodial Staff","Ineligible",IF(D325="Manager/Director","Ineligible",IF(D325="Co-op Volunteer","Ineligible",IF(D325="Educator (Non-RECE)","Ineligible",IF(D325="Supervisor (Non-RECE)","Ineligible",IF(D325="Home Visitor (Non-RECE)","Ineligible",IF(D325="Associate Supervisor (Non-RECE)","Ineligible",IF(D325="Before/After School Supervisor (Non-RECE)","Ineligible",IF(D325="Other","Ineligible",IF(E325="","",IF(J325="Ineligible","Ineligible",IF(AND(D325="Educator (RECE)",SUM(E325,K325,P325)&lt;24.86),"Eligible",IF(AND(D325="Supervisor (RECE)",SUM(E325,K325,P325)&lt;25.86),"Eligible",IF(AND(D325="home visitor (RECE)",SUM(E325,K325,P325)&lt;25.86),"Eligible",IF(AND(D325="Before/After School Supervisor (RECE)",SUM(E325,K325,P325)&lt;25.86),"Eligible",IF(AND(D325="Associate Supervisor (RECE)",SUM(E325,K325,P325)&lt;25.86),"Eligible",IF(SUM(E325,K325,P325)&gt;=24.86,"Ineligible")))))))))))))))))))</f>
        <v/>
      </c>
      <c r="U325" s="24" t="str">
        <f t="shared" ref="U325:U388" si="94">IF(OR(T325="Ineligible",T325=""),"",IF(D325="Educator (RECE)",(24.86-(E325+K325+P325)),IF(D325="Supervisor (RECE)",(25.86-(E325+K325+P325)),IF(D325="Before/After School Supervisor (RECE)",(25.86-(E325+K325+P325)),IF(D325="Associate Supervisor (RECE)",(25.86-(E325+K325+P325)),IF(D325="Home Visitor (RECE)",(25.86-(E325+K325+P325))))))))</f>
        <v/>
      </c>
      <c r="V325" s="25" t="str">
        <f t="shared" si="85"/>
        <v/>
      </c>
      <c r="W325" s="24" t="str">
        <f t="shared" si="86"/>
        <v/>
      </c>
      <c r="X325" s="24" t="str">
        <f t="shared" ref="X325:X388" si="95">IFERROR(IF(OR(U325="",V325=""),"",W325*IF(F325&gt;0.175,0.175,F325)),"")</f>
        <v/>
      </c>
    </row>
    <row r="326" spans="1:24" ht="17.25" customHeight="1" x14ac:dyDescent="0.2">
      <c r="A326" s="8" t="str">
        <f t="shared" si="80"/>
        <v>Hide</v>
      </c>
      <c r="B326" s="27">
        <v>323</v>
      </c>
      <c r="C326" s="28"/>
      <c r="D326" s="28"/>
      <c r="E326" s="29"/>
      <c r="F326" s="83"/>
      <c r="G326" s="30"/>
      <c r="H326" s="63"/>
      <c r="I326" s="64"/>
      <c r="J326" s="34" t="str">
        <f t="shared" si="87"/>
        <v/>
      </c>
      <c r="K326" s="31" t="str">
        <f t="shared" si="88"/>
        <v/>
      </c>
      <c r="L326" s="32" t="str">
        <f t="shared" si="81"/>
        <v/>
      </c>
      <c r="M326" s="24" t="str">
        <f t="shared" si="89"/>
        <v/>
      </c>
      <c r="N326" s="24" t="str">
        <f t="shared" si="90"/>
        <v/>
      </c>
      <c r="O326" s="78" t="str">
        <f t="shared" si="82"/>
        <v/>
      </c>
      <c r="P326" s="24" t="str">
        <f t="shared" si="83"/>
        <v/>
      </c>
      <c r="Q326" s="25" t="str">
        <f t="shared" si="84"/>
        <v/>
      </c>
      <c r="R326" s="24" t="str">
        <f t="shared" si="91"/>
        <v/>
      </c>
      <c r="S326" s="24" t="str">
        <f t="shared" si="92"/>
        <v/>
      </c>
      <c r="T326" s="66" t="str">
        <f t="shared" si="93"/>
        <v/>
      </c>
      <c r="U326" s="24" t="str">
        <f t="shared" si="94"/>
        <v/>
      </c>
      <c r="V326" s="25" t="str">
        <f t="shared" si="85"/>
        <v/>
      </c>
      <c r="W326" s="24" t="str">
        <f t="shared" si="86"/>
        <v/>
      </c>
      <c r="X326" s="24" t="str">
        <f t="shared" si="95"/>
        <v/>
      </c>
    </row>
    <row r="327" spans="1:24" ht="17.25" customHeight="1" x14ac:dyDescent="0.2">
      <c r="A327" s="8" t="str">
        <f t="shared" si="80"/>
        <v>Hide</v>
      </c>
      <c r="B327" s="27">
        <v>324</v>
      </c>
      <c r="C327" s="28"/>
      <c r="D327" s="28"/>
      <c r="E327" s="29"/>
      <c r="F327" s="83"/>
      <c r="G327" s="30"/>
      <c r="H327" s="63"/>
      <c r="I327" s="64"/>
      <c r="J327" s="34" t="str">
        <f t="shared" si="87"/>
        <v/>
      </c>
      <c r="K327" s="31" t="str">
        <f t="shared" si="88"/>
        <v/>
      </c>
      <c r="L327" s="32" t="str">
        <f t="shared" si="81"/>
        <v/>
      </c>
      <c r="M327" s="24" t="str">
        <f t="shared" si="89"/>
        <v/>
      </c>
      <c r="N327" s="24" t="str">
        <f t="shared" si="90"/>
        <v/>
      </c>
      <c r="O327" s="78" t="str">
        <f t="shared" si="82"/>
        <v/>
      </c>
      <c r="P327" s="24" t="str">
        <f t="shared" si="83"/>
        <v/>
      </c>
      <c r="Q327" s="25" t="str">
        <f t="shared" si="84"/>
        <v/>
      </c>
      <c r="R327" s="24" t="str">
        <f t="shared" si="91"/>
        <v/>
      </c>
      <c r="S327" s="24" t="str">
        <f t="shared" si="92"/>
        <v/>
      </c>
      <c r="T327" s="66" t="str">
        <f t="shared" si="93"/>
        <v/>
      </c>
      <c r="U327" s="24" t="str">
        <f t="shared" si="94"/>
        <v/>
      </c>
      <c r="V327" s="25" t="str">
        <f t="shared" si="85"/>
        <v/>
      </c>
      <c r="W327" s="24" t="str">
        <f t="shared" si="86"/>
        <v/>
      </c>
      <c r="X327" s="24" t="str">
        <f t="shared" si="95"/>
        <v/>
      </c>
    </row>
    <row r="328" spans="1:24" ht="17.25" customHeight="1" x14ac:dyDescent="0.2">
      <c r="A328" s="8" t="str">
        <f t="shared" si="80"/>
        <v>Hide</v>
      </c>
      <c r="B328" s="27">
        <v>325</v>
      </c>
      <c r="C328" s="28"/>
      <c r="D328" s="28"/>
      <c r="E328" s="29"/>
      <c r="F328" s="83"/>
      <c r="G328" s="30"/>
      <c r="H328" s="63"/>
      <c r="I328" s="64"/>
      <c r="J328" s="34" t="str">
        <f t="shared" si="87"/>
        <v/>
      </c>
      <c r="K328" s="31" t="str">
        <f t="shared" si="88"/>
        <v/>
      </c>
      <c r="L328" s="32" t="str">
        <f t="shared" si="81"/>
        <v/>
      </c>
      <c r="M328" s="24" t="str">
        <f t="shared" si="89"/>
        <v/>
      </c>
      <c r="N328" s="24" t="str">
        <f t="shared" si="90"/>
        <v/>
      </c>
      <c r="O328" s="78" t="str">
        <f t="shared" si="82"/>
        <v/>
      </c>
      <c r="P328" s="24" t="str">
        <f t="shared" si="83"/>
        <v/>
      </c>
      <c r="Q328" s="25" t="str">
        <f t="shared" si="84"/>
        <v/>
      </c>
      <c r="R328" s="24" t="str">
        <f t="shared" si="91"/>
        <v/>
      </c>
      <c r="S328" s="24" t="str">
        <f t="shared" si="92"/>
        <v/>
      </c>
      <c r="T328" s="66" t="str">
        <f t="shared" si="93"/>
        <v/>
      </c>
      <c r="U328" s="24" t="str">
        <f t="shared" si="94"/>
        <v/>
      </c>
      <c r="V328" s="25" t="str">
        <f t="shared" si="85"/>
        <v/>
      </c>
      <c r="W328" s="24" t="str">
        <f t="shared" si="86"/>
        <v/>
      </c>
      <c r="X328" s="24" t="str">
        <f t="shared" si="95"/>
        <v/>
      </c>
    </row>
    <row r="329" spans="1:24" ht="17.25" customHeight="1" x14ac:dyDescent="0.2">
      <c r="A329" s="8" t="str">
        <f t="shared" si="80"/>
        <v>Hide</v>
      </c>
      <c r="B329" s="27">
        <v>326</v>
      </c>
      <c r="C329" s="28"/>
      <c r="D329" s="28"/>
      <c r="E329" s="29"/>
      <c r="F329" s="83"/>
      <c r="G329" s="30"/>
      <c r="H329" s="63"/>
      <c r="I329" s="64"/>
      <c r="J329" s="34" t="str">
        <f t="shared" si="87"/>
        <v/>
      </c>
      <c r="K329" s="31" t="str">
        <f t="shared" si="88"/>
        <v/>
      </c>
      <c r="L329" s="32" t="str">
        <f t="shared" si="81"/>
        <v/>
      </c>
      <c r="M329" s="24" t="str">
        <f t="shared" si="89"/>
        <v/>
      </c>
      <c r="N329" s="24" t="str">
        <f t="shared" si="90"/>
        <v/>
      </c>
      <c r="O329" s="78" t="str">
        <f t="shared" si="82"/>
        <v/>
      </c>
      <c r="P329" s="24" t="str">
        <f t="shared" si="83"/>
        <v/>
      </c>
      <c r="Q329" s="25" t="str">
        <f t="shared" si="84"/>
        <v/>
      </c>
      <c r="R329" s="24" t="str">
        <f t="shared" si="91"/>
        <v/>
      </c>
      <c r="S329" s="24" t="str">
        <f t="shared" si="92"/>
        <v/>
      </c>
      <c r="T329" s="66" t="str">
        <f t="shared" si="93"/>
        <v/>
      </c>
      <c r="U329" s="24" t="str">
        <f t="shared" si="94"/>
        <v/>
      </c>
      <c r="V329" s="25" t="str">
        <f t="shared" si="85"/>
        <v/>
      </c>
      <c r="W329" s="24" t="str">
        <f t="shared" si="86"/>
        <v/>
      </c>
      <c r="X329" s="24" t="str">
        <f t="shared" si="95"/>
        <v/>
      </c>
    </row>
    <row r="330" spans="1:24" ht="17.25" customHeight="1" x14ac:dyDescent="0.2">
      <c r="A330" s="8" t="str">
        <f t="shared" si="80"/>
        <v>Hide</v>
      </c>
      <c r="B330" s="27">
        <v>327</v>
      </c>
      <c r="C330" s="28"/>
      <c r="D330" s="28"/>
      <c r="E330" s="29"/>
      <c r="F330" s="83"/>
      <c r="G330" s="30"/>
      <c r="H330" s="63"/>
      <c r="I330" s="64"/>
      <c r="J330" s="34" t="str">
        <f t="shared" si="87"/>
        <v/>
      </c>
      <c r="K330" s="31" t="str">
        <f t="shared" si="88"/>
        <v/>
      </c>
      <c r="L330" s="32" t="str">
        <f t="shared" si="81"/>
        <v/>
      </c>
      <c r="M330" s="24" t="str">
        <f t="shared" si="89"/>
        <v/>
      </c>
      <c r="N330" s="24" t="str">
        <f t="shared" si="90"/>
        <v/>
      </c>
      <c r="O330" s="78" t="str">
        <f t="shared" si="82"/>
        <v/>
      </c>
      <c r="P330" s="24" t="str">
        <f t="shared" si="83"/>
        <v/>
      </c>
      <c r="Q330" s="25" t="str">
        <f t="shared" si="84"/>
        <v/>
      </c>
      <c r="R330" s="24" t="str">
        <f t="shared" si="91"/>
        <v/>
      </c>
      <c r="S330" s="24" t="str">
        <f t="shared" si="92"/>
        <v/>
      </c>
      <c r="T330" s="66" t="str">
        <f t="shared" si="93"/>
        <v/>
      </c>
      <c r="U330" s="24" t="str">
        <f t="shared" si="94"/>
        <v/>
      </c>
      <c r="V330" s="25" t="str">
        <f t="shared" si="85"/>
        <v/>
      </c>
      <c r="W330" s="24" t="str">
        <f t="shared" si="86"/>
        <v/>
      </c>
      <c r="X330" s="24" t="str">
        <f t="shared" si="95"/>
        <v/>
      </c>
    </row>
    <row r="331" spans="1:24" ht="17.25" customHeight="1" x14ac:dyDescent="0.2">
      <c r="A331" s="8" t="str">
        <f t="shared" si="80"/>
        <v>Hide</v>
      </c>
      <c r="B331" s="27">
        <v>328</v>
      </c>
      <c r="C331" s="28"/>
      <c r="D331" s="28"/>
      <c r="E331" s="29"/>
      <c r="F331" s="83"/>
      <c r="G331" s="30"/>
      <c r="H331" s="63"/>
      <c r="I331" s="64"/>
      <c r="J331" s="34" t="str">
        <f t="shared" si="87"/>
        <v/>
      </c>
      <c r="K331" s="31" t="str">
        <f t="shared" si="88"/>
        <v/>
      </c>
      <c r="L331" s="32" t="str">
        <f t="shared" si="81"/>
        <v/>
      </c>
      <c r="M331" s="24" t="str">
        <f t="shared" si="89"/>
        <v/>
      </c>
      <c r="N331" s="24" t="str">
        <f t="shared" si="90"/>
        <v/>
      </c>
      <c r="O331" s="78" t="str">
        <f t="shared" si="82"/>
        <v/>
      </c>
      <c r="P331" s="24" t="str">
        <f t="shared" si="83"/>
        <v/>
      </c>
      <c r="Q331" s="25" t="str">
        <f t="shared" si="84"/>
        <v/>
      </c>
      <c r="R331" s="24" t="str">
        <f t="shared" si="91"/>
        <v/>
      </c>
      <c r="S331" s="24" t="str">
        <f t="shared" si="92"/>
        <v/>
      </c>
      <c r="T331" s="66" t="str">
        <f t="shared" si="93"/>
        <v/>
      </c>
      <c r="U331" s="24" t="str">
        <f t="shared" si="94"/>
        <v/>
      </c>
      <c r="V331" s="25" t="str">
        <f t="shared" si="85"/>
        <v/>
      </c>
      <c r="W331" s="24" t="str">
        <f t="shared" si="86"/>
        <v/>
      </c>
      <c r="X331" s="24" t="str">
        <f t="shared" si="95"/>
        <v/>
      </c>
    </row>
    <row r="332" spans="1:24" ht="17.25" customHeight="1" x14ac:dyDescent="0.2">
      <c r="A332" s="8" t="str">
        <f t="shared" si="80"/>
        <v>Hide</v>
      </c>
      <c r="B332" s="27">
        <v>329</v>
      </c>
      <c r="C332" s="28"/>
      <c r="D332" s="28"/>
      <c r="E332" s="29"/>
      <c r="F332" s="83"/>
      <c r="G332" s="30"/>
      <c r="H332" s="63"/>
      <c r="I332" s="64"/>
      <c r="J332" s="34" t="str">
        <f t="shared" si="87"/>
        <v/>
      </c>
      <c r="K332" s="31" t="str">
        <f t="shared" si="88"/>
        <v/>
      </c>
      <c r="L332" s="32" t="str">
        <f t="shared" si="81"/>
        <v/>
      </c>
      <c r="M332" s="24" t="str">
        <f t="shared" si="89"/>
        <v/>
      </c>
      <c r="N332" s="24" t="str">
        <f t="shared" si="90"/>
        <v/>
      </c>
      <c r="O332" s="78" t="str">
        <f t="shared" si="82"/>
        <v/>
      </c>
      <c r="P332" s="24" t="str">
        <f t="shared" si="83"/>
        <v/>
      </c>
      <c r="Q332" s="25" t="str">
        <f t="shared" si="84"/>
        <v/>
      </c>
      <c r="R332" s="24" t="str">
        <f t="shared" si="91"/>
        <v/>
      </c>
      <c r="S332" s="24" t="str">
        <f t="shared" si="92"/>
        <v/>
      </c>
      <c r="T332" s="66" t="str">
        <f t="shared" si="93"/>
        <v/>
      </c>
      <c r="U332" s="24" t="str">
        <f t="shared" si="94"/>
        <v/>
      </c>
      <c r="V332" s="25" t="str">
        <f t="shared" si="85"/>
        <v/>
      </c>
      <c r="W332" s="24" t="str">
        <f t="shared" si="86"/>
        <v/>
      </c>
      <c r="X332" s="24" t="str">
        <f t="shared" si="95"/>
        <v/>
      </c>
    </row>
    <row r="333" spans="1:24" ht="17.25" customHeight="1" x14ac:dyDescent="0.2">
      <c r="A333" s="8" t="str">
        <f t="shared" si="80"/>
        <v>Hide</v>
      </c>
      <c r="B333" s="27">
        <v>330</v>
      </c>
      <c r="C333" s="28"/>
      <c r="D333" s="28"/>
      <c r="E333" s="29"/>
      <c r="F333" s="83"/>
      <c r="G333" s="30"/>
      <c r="H333" s="63"/>
      <c r="I333" s="64"/>
      <c r="J333" s="34" t="str">
        <f t="shared" si="87"/>
        <v/>
      </c>
      <c r="K333" s="31" t="str">
        <f t="shared" si="88"/>
        <v/>
      </c>
      <c r="L333" s="32" t="str">
        <f t="shared" si="81"/>
        <v/>
      </c>
      <c r="M333" s="24" t="str">
        <f t="shared" si="89"/>
        <v/>
      </c>
      <c r="N333" s="24" t="str">
        <f t="shared" si="90"/>
        <v/>
      </c>
      <c r="O333" s="78" t="str">
        <f t="shared" si="82"/>
        <v/>
      </c>
      <c r="P333" s="24" t="str">
        <f t="shared" si="83"/>
        <v/>
      </c>
      <c r="Q333" s="25" t="str">
        <f t="shared" si="84"/>
        <v/>
      </c>
      <c r="R333" s="24" t="str">
        <f t="shared" si="91"/>
        <v/>
      </c>
      <c r="S333" s="24" t="str">
        <f t="shared" si="92"/>
        <v/>
      </c>
      <c r="T333" s="66" t="str">
        <f t="shared" si="93"/>
        <v/>
      </c>
      <c r="U333" s="24" t="str">
        <f t="shared" si="94"/>
        <v/>
      </c>
      <c r="V333" s="25" t="str">
        <f t="shared" si="85"/>
        <v/>
      </c>
      <c r="W333" s="24" t="str">
        <f t="shared" si="86"/>
        <v/>
      </c>
      <c r="X333" s="24" t="str">
        <f t="shared" si="95"/>
        <v/>
      </c>
    </row>
    <row r="334" spans="1:24" ht="17.25" customHeight="1" x14ac:dyDescent="0.2">
      <c r="A334" s="8" t="str">
        <f t="shared" si="80"/>
        <v>Hide</v>
      </c>
      <c r="B334" s="27">
        <v>331</v>
      </c>
      <c r="C334" s="28"/>
      <c r="D334" s="28"/>
      <c r="E334" s="29"/>
      <c r="F334" s="83"/>
      <c r="G334" s="30"/>
      <c r="H334" s="63"/>
      <c r="I334" s="64"/>
      <c r="J334" s="34" t="str">
        <f t="shared" si="87"/>
        <v/>
      </c>
      <c r="K334" s="31" t="str">
        <f t="shared" si="88"/>
        <v/>
      </c>
      <c r="L334" s="32" t="str">
        <f t="shared" si="81"/>
        <v/>
      </c>
      <c r="M334" s="24" t="str">
        <f t="shared" si="89"/>
        <v/>
      </c>
      <c r="N334" s="24" t="str">
        <f t="shared" si="90"/>
        <v/>
      </c>
      <c r="O334" s="78" t="str">
        <f t="shared" si="82"/>
        <v/>
      </c>
      <c r="P334" s="24" t="str">
        <f t="shared" si="83"/>
        <v/>
      </c>
      <c r="Q334" s="25" t="str">
        <f t="shared" si="84"/>
        <v/>
      </c>
      <c r="R334" s="24" t="str">
        <f t="shared" si="91"/>
        <v/>
      </c>
      <c r="S334" s="24" t="str">
        <f t="shared" si="92"/>
        <v/>
      </c>
      <c r="T334" s="66" t="str">
        <f t="shared" si="93"/>
        <v/>
      </c>
      <c r="U334" s="24" t="str">
        <f t="shared" si="94"/>
        <v/>
      </c>
      <c r="V334" s="25" t="str">
        <f t="shared" si="85"/>
        <v/>
      </c>
      <c r="W334" s="24" t="str">
        <f t="shared" si="86"/>
        <v/>
      </c>
      <c r="X334" s="24" t="str">
        <f t="shared" si="95"/>
        <v/>
      </c>
    </row>
    <row r="335" spans="1:24" ht="17.25" customHeight="1" x14ac:dyDescent="0.2">
      <c r="A335" s="8" t="str">
        <f t="shared" si="80"/>
        <v>Hide</v>
      </c>
      <c r="B335" s="27">
        <v>332</v>
      </c>
      <c r="C335" s="28"/>
      <c r="D335" s="28"/>
      <c r="E335" s="29"/>
      <c r="F335" s="83"/>
      <c r="G335" s="30"/>
      <c r="H335" s="63"/>
      <c r="I335" s="64"/>
      <c r="J335" s="34" t="str">
        <f t="shared" si="87"/>
        <v/>
      </c>
      <c r="K335" s="31" t="str">
        <f t="shared" si="88"/>
        <v/>
      </c>
      <c r="L335" s="32" t="str">
        <f t="shared" si="81"/>
        <v/>
      </c>
      <c r="M335" s="24" t="str">
        <f t="shared" si="89"/>
        <v/>
      </c>
      <c r="N335" s="24" t="str">
        <f t="shared" si="90"/>
        <v/>
      </c>
      <c r="O335" s="78" t="str">
        <f t="shared" si="82"/>
        <v/>
      </c>
      <c r="P335" s="24" t="str">
        <f t="shared" si="83"/>
        <v/>
      </c>
      <c r="Q335" s="25" t="str">
        <f t="shared" si="84"/>
        <v/>
      </c>
      <c r="R335" s="24" t="str">
        <f t="shared" si="91"/>
        <v/>
      </c>
      <c r="S335" s="24" t="str">
        <f t="shared" si="92"/>
        <v/>
      </c>
      <c r="T335" s="66" t="str">
        <f t="shared" si="93"/>
        <v/>
      </c>
      <c r="U335" s="24" t="str">
        <f t="shared" si="94"/>
        <v/>
      </c>
      <c r="V335" s="25" t="str">
        <f t="shared" si="85"/>
        <v/>
      </c>
      <c r="W335" s="24" t="str">
        <f t="shared" si="86"/>
        <v/>
      </c>
      <c r="X335" s="24" t="str">
        <f t="shared" si="95"/>
        <v/>
      </c>
    </row>
    <row r="336" spans="1:24" ht="17.25" customHeight="1" x14ac:dyDescent="0.2">
      <c r="A336" s="8" t="str">
        <f t="shared" si="80"/>
        <v>Hide</v>
      </c>
      <c r="B336" s="27">
        <v>333</v>
      </c>
      <c r="C336" s="28"/>
      <c r="D336" s="28"/>
      <c r="E336" s="29"/>
      <c r="F336" s="83"/>
      <c r="G336" s="30"/>
      <c r="H336" s="63"/>
      <c r="I336" s="64"/>
      <c r="J336" s="34" t="str">
        <f t="shared" si="87"/>
        <v/>
      </c>
      <c r="K336" s="31" t="str">
        <f t="shared" si="88"/>
        <v/>
      </c>
      <c r="L336" s="32" t="str">
        <f t="shared" si="81"/>
        <v/>
      </c>
      <c r="M336" s="24" t="str">
        <f t="shared" si="89"/>
        <v/>
      </c>
      <c r="N336" s="24" t="str">
        <f t="shared" si="90"/>
        <v/>
      </c>
      <c r="O336" s="78" t="str">
        <f t="shared" si="82"/>
        <v/>
      </c>
      <c r="P336" s="24" t="str">
        <f t="shared" si="83"/>
        <v/>
      </c>
      <c r="Q336" s="25" t="str">
        <f t="shared" si="84"/>
        <v/>
      </c>
      <c r="R336" s="24" t="str">
        <f t="shared" si="91"/>
        <v/>
      </c>
      <c r="S336" s="24" t="str">
        <f t="shared" si="92"/>
        <v/>
      </c>
      <c r="T336" s="66" t="str">
        <f t="shared" si="93"/>
        <v/>
      </c>
      <c r="U336" s="24" t="str">
        <f t="shared" si="94"/>
        <v/>
      </c>
      <c r="V336" s="25" t="str">
        <f t="shared" si="85"/>
        <v/>
      </c>
      <c r="W336" s="24" t="str">
        <f t="shared" si="86"/>
        <v/>
      </c>
      <c r="X336" s="24" t="str">
        <f t="shared" si="95"/>
        <v/>
      </c>
    </row>
    <row r="337" spans="1:24" ht="17.25" customHeight="1" x14ac:dyDescent="0.2">
      <c r="A337" s="8" t="str">
        <f t="shared" si="80"/>
        <v>Hide</v>
      </c>
      <c r="B337" s="27">
        <v>334</v>
      </c>
      <c r="C337" s="28"/>
      <c r="D337" s="28"/>
      <c r="E337" s="29"/>
      <c r="F337" s="83"/>
      <c r="G337" s="30"/>
      <c r="H337" s="63"/>
      <c r="I337" s="64"/>
      <c r="J337" s="34" t="str">
        <f t="shared" si="87"/>
        <v/>
      </c>
      <c r="K337" s="31" t="str">
        <f t="shared" si="88"/>
        <v/>
      </c>
      <c r="L337" s="32" t="str">
        <f t="shared" si="81"/>
        <v/>
      </c>
      <c r="M337" s="24" t="str">
        <f t="shared" si="89"/>
        <v/>
      </c>
      <c r="N337" s="24" t="str">
        <f t="shared" si="90"/>
        <v/>
      </c>
      <c r="O337" s="78" t="str">
        <f t="shared" si="82"/>
        <v/>
      </c>
      <c r="P337" s="24" t="str">
        <f t="shared" si="83"/>
        <v/>
      </c>
      <c r="Q337" s="25" t="str">
        <f t="shared" si="84"/>
        <v/>
      </c>
      <c r="R337" s="24" t="str">
        <f t="shared" si="91"/>
        <v/>
      </c>
      <c r="S337" s="24" t="str">
        <f t="shared" si="92"/>
        <v/>
      </c>
      <c r="T337" s="66" t="str">
        <f t="shared" si="93"/>
        <v/>
      </c>
      <c r="U337" s="24" t="str">
        <f t="shared" si="94"/>
        <v/>
      </c>
      <c r="V337" s="25" t="str">
        <f t="shared" si="85"/>
        <v/>
      </c>
      <c r="W337" s="24" t="str">
        <f t="shared" si="86"/>
        <v/>
      </c>
      <c r="X337" s="24" t="str">
        <f t="shared" si="95"/>
        <v/>
      </c>
    </row>
    <row r="338" spans="1:24" ht="17.25" customHeight="1" x14ac:dyDescent="0.2">
      <c r="A338" s="8" t="str">
        <f t="shared" si="80"/>
        <v>Hide</v>
      </c>
      <c r="B338" s="27">
        <v>335</v>
      </c>
      <c r="C338" s="28"/>
      <c r="D338" s="28"/>
      <c r="E338" s="29"/>
      <c r="F338" s="83"/>
      <c r="G338" s="30"/>
      <c r="H338" s="63"/>
      <c r="I338" s="64"/>
      <c r="J338" s="34" t="str">
        <f t="shared" si="87"/>
        <v/>
      </c>
      <c r="K338" s="31" t="str">
        <f t="shared" si="88"/>
        <v/>
      </c>
      <c r="L338" s="32" t="str">
        <f t="shared" si="81"/>
        <v/>
      </c>
      <c r="M338" s="24" t="str">
        <f t="shared" si="89"/>
        <v/>
      </c>
      <c r="N338" s="24" t="str">
        <f t="shared" si="90"/>
        <v/>
      </c>
      <c r="O338" s="78" t="str">
        <f t="shared" si="82"/>
        <v/>
      </c>
      <c r="P338" s="24" t="str">
        <f t="shared" si="83"/>
        <v/>
      </c>
      <c r="Q338" s="25" t="str">
        <f t="shared" si="84"/>
        <v/>
      </c>
      <c r="R338" s="24" t="str">
        <f t="shared" si="91"/>
        <v/>
      </c>
      <c r="S338" s="24" t="str">
        <f t="shared" si="92"/>
        <v/>
      </c>
      <c r="T338" s="66" t="str">
        <f t="shared" si="93"/>
        <v/>
      </c>
      <c r="U338" s="24" t="str">
        <f t="shared" si="94"/>
        <v/>
      </c>
      <c r="V338" s="25" t="str">
        <f t="shared" si="85"/>
        <v/>
      </c>
      <c r="W338" s="24" t="str">
        <f t="shared" si="86"/>
        <v/>
      </c>
      <c r="X338" s="24" t="str">
        <f t="shared" si="95"/>
        <v/>
      </c>
    </row>
    <row r="339" spans="1:24" ht="17.25" customHeight="1" x14ac:dyDescent="0.2">
      <c r="A339" s="8" t="str">
        <f t="shared" si="80"/>
        <v>Hide</v>
      </c>
      <c r="B339" s="27">
        <v>336</v>
      </c>
      <c r="C339" s="28"/>
      <c r="D339" s="28"/>
      <c r="E339" s="29"/>
      <c r="F339" s="83"/>
      <c r="G339" s="30"/>
      <c r="H339" s="63"/>
      <c r="I339" s="64"/>
      <c r="J339" s="34" t="str">
        <f t="shared" si="87"/>
        <v/>
      </c>
      <c r="K339" s="31" t="str">
        <f t="shared" si="88"/>
        <v/>
      </c>
      <c r="L339" s="32" t="str">
        <f t="shared" si="81"/>
        <v/>
      </c>
      <c r="M339" s="24" t="str">
        <f t="shared" si="89"/>
        <v/>
      </c>
      <c r="N339" s="24" t="str">
        <f t="shared" si="90"/>
        <v/>
      </c>
      <c r="O339" s="78" t="str">
        <f t="shared" si="82"/>
        <v/>
      </c>
      <c r="P339" s="24" t="str">
        <f t="shared" si="83"/>
        <v/>
      </c>
      <c r="Q339" s="25" t="str">
        <f t="shared" si="84"/>
        <v/>
      </c>
      <c r="R339" s="24" t="str">
        <f t="shared" si="91"/>
        <v/>
      </c>
      <c r="S339" s="24" t="str">
        <f t="shared" si="92"/>
        <v/>
      </c>
      <c r="T339" s="66" t="str">
        <f t="shared" si="93"/>
        <v/>
      </c>
      <c r="U339" s="24" t="str">
        <f t="shared" si="94"/>
        <v/>
      </c>
      <c r="V339" s="25" t="str">
        <f t="shared" si="85"/>
        <v/>
      </c>
      <c r="W339" s="24" t="str">
        <f t="shared" si="86"/>
        <v/>
      </c>
      <c r="X339" s="24" t="str">
        <f t="shared" si="95"/>
        <v/>
      </c>
    </row>
    <row r="340" spans="1:24" ht="17.25" customHeight="1" x14ac:dyDescent="0.2">
      <c r="A340" s="8" t="str">
        <f t="shared" si="80"/>
        <v>Hide</v>
      </c>
      <c r="B340" s="27">
        <v>337</v>
      </c>
      <c r="C340" s="28"/>
      <c r="D340" s="28"/>
      <c r="E340" s="29"/>
      <c r="F340" s="83"/>
      <c r="G340" s="30"/>
      <c r="H340" s="63"/>
      <c r="I340" s="64"/>
      <c r="J340" s="34" t="str">
        <f t="shared" si="87"/>
        <v/>
      </c>
      <c r="K340" s="31" t="str">
        <f t="shared" si="88"/>
        <v/>
      </c>
      <c r="L340" s="32" t="str">
        <f t="shared" si="81"/>
        <v/>
      </c>
      <c r="M340" s="24" t="str">
        <f t="shared" si="89"/>
        <v/>
      </c>
      <c r="N340" s="24" t="str">
        <f t="shared" si="90"/>
        <v/>
      </c>
      <c r="O340" s="78" t="str">
        <f t="shared" si="82"/>
        <v/>
      </c>
      <c r="P340" s="24" t="str">
        <f t="shared" si="83"/>
        <v/>
      </c>
      <c r="Q340" s="25" t="str">
        <f t="shared" si="84"/>
        <v/>
      </c>
      <c r="R340" s="24" t="str">
        <f t="shared" si="91"/>
        <v/>
      </c>
      <c r="S340" s="24" t="str">
        <f t="shared" si="92"/>
        <v/>
      </c>
      <c r="T340" s="66" t="str">
        <f t="shared" si="93"/>
        <v/>
      </c>
      <c r="U340" s="24" t="str">
        <f t="shared" si="94"/>
        <v/>
      </c>
      <c r="V340" s="25" t="str">
        <f t="shared" si="85"/>
        <v/>
      </c>
      <c r="W340" s="24" t="str">
        <f t="shared" si="86"/>
        <v/>
      </c>
      <c r="X340" s="24" t="str">
        <f t="shared" si="95"/>
        <v/>
      </c>
    </row>
    <row r="341" spans="1:24" ht="17.25" customHeight="1" x14ac:dyDescent="0.2">
      <c r="A341" s="8" t="str">
        <f t="shared" si="80"/>
        <v>Hide</v>
      </c>
      <c r="B341" s="27">
        <v>338</v>
      </c>
      <c r="C341" s="28"/>
      <c r="D341" s="28"/>
      <c r="E341" s="29"/>
      <c r="F341" s="83"/>
      <c r="G341" s="30"/>
      <c r="H341" s="63"/>
      <c r="I341" s="64"/>
      <c r="J341" s="34" t="str">
        <f t="shared" si="87"/>
        <v/>
      </c>
      <c r="K341" s="31" t="str">
        <f t="shared" si="88"/>
        <v/>
      </c>
      <c r="L341" s="32" t="str">
        <f t="shared" si="81"/>
        <v/>
      </c>
      <c r="M341" s="24" t="str">
        <f t="shared" si="89"/>
        <v/>
      </c>
      <c r="N341" s="24" t="str">
        <f t="shared" si="90"/>
        <v/>
      </c>
      <c r="O341" s="78" t="str">
        <f t="shared" si="82"/>
        <v/>
      </c>
      <c r="P341" s="24" t="str">
        <f t="shared" si="83"/>
        <v/>
      </c>
      <c r="Q341" s="25" t="str">
        <f t="shared" si="84"/>
        <v/>
      </c>
      <c r="R341" s="24" t="str">
        <f t="shared" si="91"/>
        <v/>
      </c>
      <c r="S341" s="24" t="str">
        <f t="shared" si="92"/>
        <v/>
      </c>
      <c r="T341" s="66" t="str">
        <f t="shared" si="93"/>
        <v/>
      </c>
      <c r="U341" s="24" t="str">
        <f t="shared" si="94"/>
        <v/>
      </c>
      <c r="V341" s="25" t="str">
        <f t="shared" si="85"/>
        <v/>
      </c>
      <c r="W341" s="24" t="str">
        <f t="shared" si="86"/>
        <v/>
      </c>
      <c r="X341" s="24" t="str">
        <f t="shared" si="95"/>
        <v/>
      </c>
    </row>
    <row r="342" spans="1:24" ht="17.25" customHeight="1" x14ac:dyDescent="0.2">
      <c r="A342" s="8" t="str">
        <f t="shared" si="80"/>
        <v>Hide</v>
      </c>
      <c r="B342" s="27">
        <v>339</v>
      </c>
      <c r="C342" s="28"/>
      <c r="D342" s="28"/>
      <c r="E342" s="29"/>
      <c r="F342" s="83"/>
      <c r="G342" s="30"/>
      <c r="H342" s="63"/>
      <c r="I342" s="64"/>
      <c r="J342" s="34" t="str">
        <f t="shared" si="87"/>
        <v/>
      </c>
      <c r="K342" s="31" t="str">
        <f t="shared" si="88"/>
        <v/>
      </c>
      <c r="L342" s="32" t="str">
        <f t="shared" si="81"/>
        <v/>
      </c>
      <c r="M342" s="24" t="str">
        <f t="shared" si="89"/>
        <v/>
      </c>
      <c r="N342" s="24" t="str">
        <f t="shared" si="90"/>
        <v/>
      </c>
      <c r="O342" s="78" t="str">
        <f t="shared" si="82"/>
        <v/>
      </c>
      <c r="P342" s="24" t="str">
        <f t="shared" si="83"/>
        <v/>
      </c>
      <c r="Q342" s="25" t="str">
        <f t="shared" si="84"/>
        <v/>
      </c>
      <c r="R342" s="24" t="str">
        <f t="shared" si="91"/>
        <v/>
      </c>
      <c r="S342" s="24" t="str">
        <f t="shared" si="92"/>
        <v/>
      </c>
      <c r="T342" s="66" t="str">
        <f t="shared" si="93"/>
        <v/>
      </c>
      <c r="U342" s="24" t="str">
        <f t="shared" si="94"/>
        <v/>
      </c>
      <c r="V342" s="25" t="str">
        <f t="shared" si="85"/>
        <v/>
      </c>
      <c r="W342" s="24" t="str">
        <f t="shared" si="86"/>
        <v/>
      </c>
      <c r="X342" s="24" t="str">
        <f t="shared" si="95"/>
        <v/>
      </c>
    </row>
    <row r="343" spans="1:24" ht="17.25" customHeight="1" x14ac:dyDescent="0.2">
      <c r="A343" s="8" t="str">
        <f t="shared" si="80"/>
        <v>Hide</v>
      </c>
      <c r="B343" s="27">
        <v>340</v>
      </c>
      <c r="C343" s="28"/>
      <c r="D343" s="28"/>
      <c r="E343" s="29"/>
      <c r="F343" s="83"/>
      <c r="G343" s="30"/>
      <c r="H343" s="63"/>
      <c r="I343" s="64"/>
      <c r="J343" s="34" t="str">
        <f t="shared" si="87"/>
        <v/>
      </c>
      <c r="K343" s="31" t="str">
        <f t="shared" si="88"/>
        <v/>
      </c>
      <c r="L343" s="32" t="str">
        <f t="shared" si="81"/>
        <v/>
      </c>
      <c r="M343" s="24" t="str">
        <f t="shared" si="89"/>
        <v/>
      </c>
      <c r="N343" s="24" t="str">
        <f t="shared" si="90"/>
        <v/>
      </c>
      <c r="O343" s="78" t="str">
        <f t="shared" si="82"/>
        <v/>
      </c>
      <c r="P343" s="24" t="str">
        <f t="shared" si="83"/>
        <v/>
      </c>
      <c r="Q343" s="25" t="str">
        <f t="shared" si="84"/>
        <v/>
      </c>
      <c r="R343" s="24" t="str">
        <f t="shared" si="91"/>
        <v/>
      </c>
      <c r="S343" s="24" t="str">
        <f t="shared" si="92"/>
        <v/>
      </c>
      <c r="T343" s="66" t="str">
        <f t="shared" si="93"/>
        <v/>
      </c>
      <c r="U343" s="24" t="str">
        <f t="shared" si="94"/>
        <v/>
      </c>
      <c r="V343" s="25" t="str">
        <f t="shared" si="85"/>
        <v/>
      </c>
      <c r="W343" s="24" t="str">
        <f t="shared" si="86"/>
        <v/>
      </c>
      <c r="X343" s="24" t="str">
        <f t="shared" si="95"/>
        <v/>
      </c>
    </row>
    <row r="344" spans="1:24" ht="17.25" customHeight="1" x14ac:dyDescent="0.2">
      <c r="A344" s="8" t="str">
        <f t="shared" si="80"/>
        <v>Hide</v>
      </c>
      <c r="B344" s="27">
        <v>341</v>
      </c>
      <c r="C344" s="28"/>
      <c r="D344" s="28"/>
      <c r="E344" s="29"/>
      <c r="F344" s="83"/>
      <c r="G344" s="30"/>
      <c r="H344" s="63"/>
      <c r="I344" s="64"/>
      <c r="J344" s="34" t="str">
        <f t="shared" si="87"/>
        <v/>
      </c>
      <c r="K344" s="31" t="str">
        <f t="shared" si="88"/>
        <v/>
      </c>
      <c r="L344" s="32" t="str">
        <f t="shared" si="81"/>
        <v/>
      </c>
      <c r="M344" s="24" t="str">
        <f t="shared" si="89"/>
        <v/>
      </c>
      <c r="N344" s="24" t="str">
        <f t="shared" si="90"/>
        <v/>
      </c>
      <c r="O344" s="78" t="str">
        <f t="shared" si="82"/>
        <v/>
      </c>
      <c r="P344" s="24" t="str">
        <f t="shared" si="83"/>
        <v/>
      </c>
      <c r="Q344" s="25" t="str">
        <f t="shared" si="84"/>
        <v/>
      </c>
      <c r="R344" s="24" t="str">
        <f t="shared" si="91"/>
        <v/>
      </c>
      <c r="S344" s="24" t="str">
        <f t="shared" si="92"/>
        <v/>
      </c>
      <c r="T344" s="66" t="str">
        <f t="shared" si="93"/>
        <v/>
      </c>
      <c r="U344" s="24" t="str">
        <f t="shared" si="94"/>
        <v/>
      </c>
      <c r="V344" s="25" t="str">
        <f t="shared" si="85"/>
        <v/>
      </c>
      <c r="W344" s="24" t="str">
        <f t="shared" si="86"/>
        <v/>
      </c>
      <c r="X344" s="24" t="str">
        <f t="shared" si="95"/>
        <v/>
      </c>
    </row>
    <row r="345" spans="1:24" ht="17.25" customHeight="1" x14ac:dyDescent="0.2">
      <c r="A345" s="8" t="str">
        <f t="shared" si="80"/>
        <v>Hide</v>
      </c>
      <c r="B345" s="27">
        <v>342</v>
      </c>
      <c r="C345" s="28"/>
      <c r="D345" s="28"/>
      <c r="E345" s="29"/>
      <c r="F345" s="83"/>
      <c r="G345" s="30"/>
      <c r="H345" s="63"/>
      <c r="I345" s="64"/>
      <c r="J345" s="34" t="str">
        <f t="shared" si="87"/>
        <v/>
      </c>
      <c r="K345" s="31" t="str">
        <f t="shared" si="88"/>
        <v/>
      </c>
      <c r="L345" s="32" t="str">
        <f t="shared" si="81"/>
        <v/>
      </c>
      <c r="M345" s="24" t="str">
        <f t="shared" si="89"/>
        <v/>
      </c>
      <c r="N345" s="24" t="str">
        <f t="shared" si="90"/>
        <v/>
      </c>
      <c r="O345" s="78" t="str">
        <f t="shared" si="82"/>
        <v/>
      </c>
      <c r="P345" s="24" t="str">
        <f t="shared" si="83"/>
        <v/>
      </c>
      <c r="Q345" s="25" t="str">
        <f t="shared" si="84"/>
        <v/>
      </c>
      <c r="R345" s="24" t="str">
        <f t="shared" si="91"/>
        <v/>
      </c>
      <c r="S345" s="24" t="str">
        <f t="shared" si="92"/>
        <v/>
      </c>
      <c r="T345" s="66" t="str">
        <f t="shared" si="93"/>
        <v/>
      </c>
      <c r="U345" s="24" t="str">
        <f t="shared" si="94"/>
        <v/>
      </c>
      <c r="V345" s="25" t="str">
        <f t="shared" si="85"/>
        <v/>
      </c>
      <c r="W345" s="24" t="str">
        <f t="shared" si="86"/>
        <v/>
      </c>
      <c r="X345" s="24" t="str">
        <f t="shared" si="95"/>
        <v/>
      </c>
    </row>
    <row r="346" spans="1:24" ht="17.25" customHeight="1" x14ac:dyDescent="0.2">
      <c r="A346" s="8" t="str">
        <f t="shared" si="80"/>
        <v>Hide</v>
      </c>
      <c r="B346" s="27">
        <v>343</v>
      </c>
      <c r="C346" s="28"/>
      <c r="D346" s="28"/>
      <c r="E346" s="29"/>
      <c r="F346" s="83"/>
      <c r="G346" s="30"/>
      <c r="H346" s="63"/>
      <c r="I346" s="64"/>
      <c r="J346" s="34" t="str">
        <f t="shared" si="87"/>
        <v/>
      </c>
      <c r="K346" s="31" t="str">
        <f t="shared" si="88"/>
        <v/>
      </c>
      <c r="L346" s="32" t="str">
        <f t="shared" si="81"/>
        <v/>
      </c>
      <c r="M346" s="24" t="str">
        <f t="shared" si="89"/>
        <v/>
      </c>
      <c r="N346" s="24" t="str">
        <f t="shared" si="90"/>
        <v/>
      </c>
      <c r="O346" s="78" t="str">
        <f t="shared" si="82"/>
        <v/>
      </c>
      <c r="P346" s="24" t="str">
        <f t="shared" si="83"/>
        <v/>
      </c>
      <c r="Q346" s="25" t="str">
        <f t="shared" si="84"/>
        <v/>
      </c>
      <c r="R346" s="24" t="str">
        <f t="shared" si="91"/>
        <v/>
      </c>
      <c r="S346" s="24" t="str">
        <f t="shared" si="92"/>
        <v/>
      </c>
      <c r="T346" s="66" t="str">
        <f t="shared" si="93"/>
        <v/>
      </c>
      <c r="U346" s="24" t="str">
        <f t="shared" si="94"/>
        <v/>
      </c>
      <c r="V346" s="25" t="str">
        <f t="shared" si="85"/>
        <v/>
      </c>
      <c r="W346" s="24" t="str">
        <f t="shared" si="86"/>
        <v/>
      </c>
      <c r="X346" s="24" t="str">
        <f t="shared" si="95"/>
        <v/>
      </c>
    </row>
    <row r="347" spans="1:24" ht="17.25" customHeight="1" x14ac:dyDescent="0.2">
      <c r="A347" s="8" t="str">
        <f t="shared" si="80"/>
        <v>Hide</v>
      </c>
      <c r="B347" s="27">
        <v>344</v>
      </c>
      <c r="C347" s="28"/>
      <c r="D347" s="28"/>
      <c r="E347" s="29"/>
      <c r="F347" s="83"/>
      <c r="G347" s="30"/>
      <c r="H347" s="63"/>
      <c r="I347" s="64"/>
      <c r="J347" s="34" t="str">
        <f t="shared" si="87"/>
        <v/>
      </c>
      <c r="K347" s="31" t="str">
        <f t="shared" si="88"/>
        <v/>
      </c>
      <c r="L347" s="32" t="str">
        <f t="shared" si="81"/>
        <v/>
      </c>
      <c r="M347" s="24" t="str">
        <f t="shared" si="89"/>
        <v/>
      </c>
      <c r="N347" s="24" t="str">
        <f t="shared" si="90"/>
        <v/>
      </c>
      <c r="O347" s="78" t="str">
        <f t="shared" si="82"/>
        <v/>
      </c>
      <c r="P347" s="24" t="str">
        <f t="shared" si="83"/>
        <v/>
      </c>
      <c r="Q347" s="25" t="str">
        <f t="shared" si="84"/>
        <v/>
      </c>
      <c r="R347" s="24" t="str">
        <f t="shared" si="91"/>
        <v/>
      </c>
      <c r="S347" s="24" t="str">
        <f t="shared" si="92"/>
        <v/>
      </c>
      <c r="T347" s="66" t="str">
        <f t="shared" si="93"/>
        <v/>
      </c>
      <c r="U347" s="24" t="str">
        <f t="shared" si="94"/>
        <v/>
      </c>
      <c r="V347" s="25" t="str">
        <f t="shared" si="85"/>
        <v/>
      </c>
      <c r="W347" s="24" t="str">
        <f t="shared" si="86"/>
        <v/>
      </c>
      <c r="X347" s="24" t="str">
        <f t="shared" si="95"/>
        <v/>
      </c>
    </row>
    <row r="348" spans="1:24" ht="17.25" customHeight="1" x14ac:dyDescent="0.2">
      <c r="A348" s="8" t="str">
        <f t="shared" si="80"/>
        <v>Hide</v>
      </c>
      <c r="B348" s="27">
        <v>345</v>
      </c>
      <c r="C348" s="28"/>
      <c r="D348" s="28"/>
      <c r="E348" s="29"/>
      <c r="F348" s="83"/>
      <c r="G348" s="30"/>
      <c r="H348" s="63"/>
      <c r="I348" s="64"/>
      <c r="J348" s="34" t="str">
        <f t="shared" si="87"/>
        <v/>
      </c>
      <c r="K348" s="31" t="str">
        <f t="shared" si="88"/>
        <v/>
      </c>
      <c r="L348" s="32" t="str">
        <f t="shared" si="81"/>
        <v/>
      </c>
      <c r="M348" s="24" t="str">
        <f t="shared" si="89"/>
        <v/>
      </c>
      <c r="N348" s="24" t="str">
        <f t="shared" si="90"/>
        <v/>
      </c>
      <c r="O348" s="78" t="str">
        <f t="shared" si="82"/>
        <v/>
      </c>
      <c r="P348" s="24" t="str">
        <f t="shared" si="83"/>
        <v/>
      </c>
      <c r="Q348" s="25" t="str">
        <f t="shared" si="84"/>
        <v/>
      </c>
      <c r="R348" s="24" t="str">
        <f t="shared" si="91"/>
        <v/>
      </c>
      <c r="S348" s="24" t="str">
        <f t="shared" si="92"/>
        <v/>
      </c>
      <c r="T348" s="66" t="str">
        <f t="shared" si="93"/>
        <v/>
      </c>
      <c r="U348" s="24" t="str">
        <f t="shared" si="94"/>
        <v/>
      </c>
      <c r="V348" s="25" t="str">
        <f t="shared" si="85"/>
        <v/>
      </c>
      <c r="W348" s="24" t="str">
        <f t="shared" si="86"/>
        <v/>
      </c>
      <c r="X348" s="24" t="str">
        <f t="shared" si="95"/>
        <v/>
      </c>
    </row>
    <row r="349" spans="1:24" ht="17.25" customHeight="1" x14ac:dyDescent="0.2">
      <c r="A349" s="8" t="str">
        <f t="shared" si="80"/>
        <v>Hide</v>
      </c>
      <c r="B349" s="27">
        <v>346</v>
      </c>
      <c r="C349" s="28"/>
      <c r="D349" s="28"/>
      <c r="E349" s="29"/>
      <c r="F349" s="83"/>
      <c r="G349" s="30"/>
      <c r="H349" s="63"/>
      <c r="I349" s="64"/>
      <c r="J349" s="34" t="str">
        <f t="shared" si="87"/>
        <v/>
      </c>
      <c r="K349" s="31" t="str">
        <f t="shared" si="88"/>
        <v/>
      </c>
      <c r="L349" s="32" t="str">
        <f t="shared" si="81"/>
        <v/>
      </c>
      <c r="M349" s="24" t="str">
        <f t="shared" si="89"/>
        <v/>
      </c>
      <c r="N349" s="24" t="str">
        <f t="shared" si="90"/>
        <v/>
      </c>
      <c r="O349" s="78" t="str">
        <f t="shared" si="82"/>
        <v/>
      </c>
      <c r="P349" s="24" t="str">
        <f t="shared" si="83"/>
        <v/>
      </c>
      <c r="Q349" s="25" t="str">
        <f t="shared" si="84"/>
        <v/>
      </c>
      <c r="R349" s="24" t="str">
        <f t="shared" si="91"/>
        <v/>
      </c>
      <c r="S349" s="24" t="str">
        <f t="shared" si="92"/>
        <v/>
      </c>
      <c r="T349" s="66" t="str">
        <f t="shared" si="93"/>
        <v/>
      </c>
      <c r="U349" s="24" t="str">
        <f t="shared" si="94"/>
        <v/>
      </c>
      <c r="V349" s="25" t="str">
        <f t="shared" si="85"/>
        <v/>
      </c>
      <c r="W349" s="24" t="str">
        <f t="shared" si="86"/>
        <v/>
      </c>
      <c r="X349" s="24" t="str">
        <f t="shared" si="95"/>
        <v/>
      </c>
    </row>
    <row r="350" spans="1:24" ht="17.25" customHeight="1" x14ac:dyDescent="0.2">
      <c r="A350" s="8" t="str">
        <f t="shared" si="80"/>
        <v>Hide</v>
      </c>
      <c r="B350" s="27">
        <v>347</v>
      </c>
      <c r="C350" s="28"/>
      <c r="D350" s="28"/>
      <c r="E350" s="29"/>
      <c r="F350" s="83"/>
      <c r="G350" s="30"/>
      <c r="H350" s="63"/>
      <c r="I350" s="64"/>
      <c r="J350" s="34" t="str">
        <f t="shared" si="87"/>
        <v/>
      </c>
      <c r="K350" s="31" t="str">
        <f t="shared" si="88"/>
        <v/>
      </c>
      <c r="L350" s="32" t="str">
        <f t="shared" si="81"/>
        <v/>
      </c>
      <c r="M350" s="24" t="str">
        <f t="shared" si="89"/>
        <v/>
      </c>
      <c r="N350" s="24" t="str">
        <f t="shared" si="90"/>
        <v/>
      </c>
      <c r="O350" s="78" t="str">
        <f t="shared" si="82"/>
        <v/>
      </c>
      <c r="P350" s="24" t="str">
        <f t="shared" si="83"/>
        <v/>
      </c>
      <c r="Q350" s="25" t="str">
        <f t="shared" si="84"/>
        <v/>
      </c>
      <c r="R350" s="24" t="str">
        <f t="shared" si="91"/>
        <v/>
      </c>
      <c r="S350" s="24" t="str">
        <f t="shared" si="92"/>
        <v/>
      </c>
      <c r="T350" s="66" t="str">
        <f t="shared" si="93"/>
        <v/>
      </c>
      <c r="U350" s="24" t="str">
        <f t="shared" si="94"/>
        <v/>
      </c>
      <c r="V350" s="25" t="str">
        <f t="shared" si="85"/>
        <v/>
      </c>
      <c r="W350" s="24" t="str">
        <f t="shared" si="86"/>
        <v/>
      </c>
      <c r="X350" s="24" t="str">
        <f t="shared" si="95"/>
        <v/>
      </c>
    </row>
    <row r="351" spans="1:24" ht="17.25" customHeight="1" x14ac:dyDescent="0.2">
      <c r="A351" s="8" t="str">
        <f t="shared" si="80"/>
        <v>Hide</v>
      </c>
      <c r="B351" s="27">
        <v>348</v>
      </c>
      <c r="C351" s="28"/>
      <c r="D351" s="28"/>
      <c r="E351" s="29"/>
      <c r="F351" s="83"/>
      <c r="G351" s="30"/>
      <c r="H351" s="63"/>
      <c r="I351" s="64"/>
      <c r="J351" s="34" t="str">
        <f t="shared" si="87"/>
        <v/>
      </c>
      <c r="K351" s="31" t="str">
        <f t="shared" si="88"/>
        <v/>
      </c>
      <c r="L351" s="32" t="str">
        <f t="shared" si="81"/>
        <v/>
      </c>
      <c r="M351" s="24" t="str">
        <f t="shared" si="89"/>
        <v/>
      </c>
      <c r="N351" s="24" t="str">
        <f t="shared" si="90"/>
        <v/>
      </c>
      <c r="O351" s="78" t="str">
        <f t="shared" si="82"/>
        <v/>
      </c>
      <c r="P351" s="24" t="str">
        <f t="shared" si="83"/>
        <v/>
      </c>
      <c r="Q351" s="25" t="str">
        <f t="shared" si="84"/>
        <v/>
      </c>
      <c r="R351" s="24" t="str">
        <f t="shared" si="91"/>
        <v/>
      </c>
      <c r="S351" s="24" t="str">
        <f t="shared" si="92"/>
        <v/>
      </c>
      <c r="T351" s="66" t="str">
        <f t="shared" si="93"/>
        <v/>
      </c>
      <c r="U351" s="24" t="str">
        <f t="shared" si="94"/>
        <v/>
      </c>
      <c r="V351" s="25" t="str">
        <f t="shared" si="85"/>
        <v/>
      </c>
      <c r="W351" s="24" t="str">
        <f t="shared" si="86"/>
        <v/>
      </c>
      <c r="X351" s="24" t="str">
        <f t="shared" si="95"/>
        <v/>
      </c>
    </row>
    <row r="352" spans="1:24" ht="17.25" customHeight="1" x14ac:dyDescent="0.2">
      <c r="A352" s="8" t="str">
        <f t="shared" si="80"/>
        <v>Hide</v>
      </c>
      <c r="B352" s="27">
        <v>349</v>
      </c>
      <c r="C352" s="28"/>
      <c r="D352" s="28"/>
      <c r="E352" s="29"/>
      <c r="F352" s="83"/>
      <c r="G352" s="30"/>
      <c r="H352" s="63"/>
      <c r="I352" s="64"/>
      <c r="J352" s="34" t="str">
        <f t="shared" si="87"/>
        <v/>
      </c>
      <c r="K352" s="31" t="str">
        <f t="shared" si="88"/>
        <v/>
      </c>
      <c r="L352" s="32" t="str">
        <f t="shared" si="81"/>
        <v/>
      </c>
      <c r="M352" s="24" t="str">
        <f t="shared" si="89"/>
        <v/>
      </c>
      <c r="N352" s="24" t="str">
        <f t="shared" si="90"/>
        <v/>
      </c>
      <c r="O352" s="78" t="str">
        <f t="shared" si="82"/>
        <v/>
      </c>
      <c r="P352" s="24" t="str">
        <f t="shared" si="83"/>
        <v/>
      </c>
      <c r="Q352" s="25" t="str">
        <f t="shared" si="84"/>
        <v/>
      </c>
      <c r="R352" s="24" t="str">
        <f t="shared" si="91"/>
        <v/>
      </c>
      <c r="S352" s="24" t="str">
        <f t="shared" si="92"/>
        <v/>
      </c>
      <c r="T352" s="66" t="str">
        <f t="shared" si="93"/>
        <v/>
      </c>
      <c r="U352" s="24" t="str">
        <f t="shared" si="94"/>
        <v/>
      </c>
      <c r="V352" s="25" t="str">
        <f t="shared" si="85"/>
        <v/>
      </c>
      <c r="W352" s="24" t="str">
        <f t="shared" si="86"/>
        <v/>
      </c>
      <c r="X352" s="24" t="str">
        <f t="shared" si="95"/>
        <v/>
      </c>
    </row>
    <row r="353" spans="1:24" ht="17.25" customHeight="1" x14ac:dyDescent="0.2">
      <c r="A353" s="8" t="str">
        <f t="shared" si="80"/>
        <v>Hide</v>
      </c>
      <c r="B353" s="27">
        <v>350</v>
      </c>
      <c r="C353" s="28"/>
      <c r="D353" s="28"/>
      <c r="E353" s="29"/>
      <c r="F353" s="83"/>
      <c r="G353" s="30"/>
      <c r="H353" s="63"/>
      <c r="I353" s="64"/>
      <c r="J353" s="34" t="str">
        <f t="shared" si="87"/>
        <v/>
      </c>
      <c r="K353" s="31" t="str">
        <f t="shared" si="88"/>
        <v/>
      </c>
      <c r="L353" s="32" t="str">
        <f t="shared" si="81"/>
        <v/>
      </c>
      <c r="M353" s="24" t="str">
        <f t="shared" si="89"/>
        <v/>
      </c>
      <c r="N353" s="24" t="str">
        <f t="shared" si="90"/>
        <v/>
      </c>
      <c r="O353" s="78" t="str">
        <f t="shared" si="82"/>
        <v/>
      </c>
      <c r="P353" s="24" t="str">
        <f t="shared" si="83"/>
        <v/>
      </c>
      <c r="Q353" s="25" t="str">
        <f t="shared" si="84"/>
        <v/>
      </c>
      <c r="R353" s="24" t="str">
        <f t="shared" si="91"/>
        <v/>
      </c>
      <c r="S353" s="24" t="str">
        <f t="shared" si="92"/>
        <v/>
      </c>
      <c r="T353" s="66" t="str">
        <f t="shared" si="93"/>
        <v/>
      </c>
      <c r="U353" s="24" t="str">
        <f t="shared" si="94"/>
        <v/>
      </c>
      <c r="V353" s="25" t="str">
        <f t="shared" si="85"/>
        <v/>
      </c>
      <c r="W353" s="24" t="str">
        <f t="shared" si="86"/>
        <v/>
      </c>
      <c r="X353" s="24" t="str">
        <f t="shared" si="95"/>
        <v/>
      </c>
    </row>
    <row r="354" spans="1:24" ht="17.25" customHeight="1" x14ac:dyDescent="0.2">
      <c r="A354" s="8" t="str">
        <f t="shared" si="80"/>
        <v>Hide</v>
      </c>
      <c r="B354" s="27">
        <v>351</v>
      </c>
      <c r="C354" s="28"/>
      <c r="D354" s="28"/>
      <c r="E354" s="29"/>
      <c r="F354" s="83"/>
      <c r="G354" s="30"/>
      <c r="H354" s="63"/>
      <c r="I354" s="64"/>
      <c r="J354" s="34" t="str">
        <f t="shared" si="87"/>
        <v/>
      </c>
      <c r="K354" s="31" t="str">
        <f t="shared" si="88"/>
        <v/>
      </c>
      <c r="L354" s="32" t="str">
        <f t="shared" si="81"/>
        <v/>
      </c>
      <c r="M354" s="24" t="str">
        <f t="shared" si="89"/>
        <v/>
      </c>
      <c r="N354" s="24" t="str">
        <f t="shared" si="90"/>
        <v/>
      </c>
      <c r="O354" s="78" t="str">
        <f t="shared" si="82"/>
        <v/>
      </c>
      <c r="P354" s="24" t="str">
        <f t="shared" si="83"/>
        <v/>
      </c>
      <c r="Q354" s="25" t="str">
        <f t="shared" si="84"/>
        <v/>
      </c>
      <c r="R354" s="24" t="str">
        <f t="shared" si="91"/>
        <v/>
      </c>
      <c r="S354" s="24" t="str">
        <f t="shared" si="92"/>
        <v/>
      </c>
      <c r="T354" s="66" t="str">
        <f t="shared" si="93"/>
        <v/>
      </c>
      <c r="U354" s="24" t="str">
        <f t="shared" si="94"/>
        <v/>
      </c>
      <c r="V354" s="25" t="str">
        <f t="shared" si="85"/>
        <v/>
      </c>
      <c r="W354" s="24" t="str">
        <f t="shared" si="86"/>
        <v/>
      </c>
      <c r="X354" s="24" t="str">
        <f t="shared" si="95"/>
        <v/>
      </c>
    </row>
    <row r="355" spans="1:24" ht="17.25" customHeight="1" x14ac:dyDescent="0.2">
      <c r="A355" s="8" t="str">
        <f t="shared" si="80"/>
        <v>Hide</v>
      </c>
      <c r="B355" s="27">
        <v>352</v>
      </c>
      <c r="C355" s="28"/>
      <c r="D355" s="28"/>
      <c r="E355" s="29"/>
      <c r="F355" s="83"/>
      <c r="G355" s="30"/>
      <c r="H355" s="63"/>
      <c r="I355" s="64"/>
      <c r="J355" s="34" t="str">
        <f t="shared" si="87"/>
        <v/>
      </c>
      <c r="K355" s="31" t="str">
        <f t="shared" si="88"/>
        <v/>
      </c>
      <c r="L355" s="32" t="str">
        <f t="shared" si="81"/>
        <v/>
      </c>
      <c r="M355" s="24" t="str">
        <f t="shared" si="89"/>
        <v/>
      </c>
      <c r="N355" s="24" t="str">
        <f t="shared" si="90"/>
        <v/>
      </c>
      <c r="O355" s="78" t="str">
        <f t="shared" si="82"/>
        <v/>
      </c>
      <c r="P355" s="24" t="str">
        <f t="shared" si="83"/>
        <v/>
      </c>
      <c r="Q355" s="25" t="str">
        <f t="shared" si="84"/>
        <v/>
      </c>
      <c r="R355" s="24" t="str">
        <f t="shared" si="91"/>
        <v/>
      </c>
      <c r="S355" s="24" t="str">
        <f t="shared" si="92"/>
        <v/>
      </c>
      <c r="T355" s="66" t="str">
        <f t="shared" si="93"/>
        <v/>
      </c>
      <c r="U355" s="24" t="str">
        <f t="shared" si="94"/>
        <v/>
      </c>
      <c r="V355" s="25" t="str">
        <f t="shared" si="85"/>
        <v/>
      </c>
      <c r="W355" s="24" t="str">
        <f t="shared" si="86"/>
        <v/>
      </c>
      <c r="X355" s="24" t="str">
        <f t="shared" si="95"/>
        <v/>
      </c>
    </row>
    <row r="356" spans="1:24" ht="17.25" customHeight="1" x14ac:dyDescent="0.2">
      <c r="A356" s="8" t="str">
        <f t="shared" si="80"/>
        <v>Hide</v>
      </c>
      <c r="B356" s="27">
        <v>353</v>
      </c>
      <c r="C356" s="28"/>
      <c r="D356" s="28"/>
      <c r="E356" s="29"/>
      <c r="F356" s="83"/>
      <c r="G356" s="30"/>
      <c r="H356" s="63"/>
      <c r="I356" s="64"/>
      <c r="J356" s="34" t="str">
        <f t="shared" si="87"/>
        <v/>
      </c>
      <c r="K356" s="31" t="str">
        <f t="shared" si="88"/>
        <v/>
      </c>
      <c r="L356" s="32" t="str">
        <f t="shared" si="81"/>
        <v/>
      </c>
      <c r="M356" s="24" t="str">
        <f t="shared" si="89"/>
        <v/>
      </c>
      <c r="N356" s="24" t="str">
        <f t="shared" si="90"/>
        <v/>
      </c>
      <c r="O356" s="78" t="str">
        <f t="shared" si="82"/>
        <v/>
      </c>
      <c r="P356" s="24" t="str">
        <f t="shared" si="83"/>
        <v/>
      </c>
      <c r="Q356" s="25" t="str">
        <f t="shared" si="84"/>
        <v/>
      </c>
      <c r="R356" s="24" t="str">
        <f t="shared" si="91"/>
        <v/>
      </c>
      <c r="S356" s="24" t="str">
        <f t="shared" si="92"/>
        <v/>
      </c>
      <c r="T356" s="66" t="str">
        <f t="shared" si="93"/>
        <v/>
      </c>
      <c r="U356" s="24" t="str">
        <f t="shared" si="94"/>
        <v/>
      </c>
      <c r="V356" s="25" t="str">
        <f t="shared" si="85"/>
        <v/>
      </c>
      <c r="W356" s="24" t="str">
        <f t="shared" si="86"/>
        <v/>
      </c>
      <c r="X356" s="24" t="str">
        <f t="shared" si="95"/>
        <v/>
      </c>
    </row>
    <row r="357" spans="1:24" ht="17.25" customHeight="1" x14ac:dyDescent="0.2">
      <c r="A357" s="8" t="str">
        <f t="shared" si="80"/>
        <v>Hide</v>
      </c>
      <c r="B357" s="27">
        <v>354</v>
      </c>
      <c r="C357" s="28"/>
      <c r="D357" s="28"/>
      <c r="E357" s="29"/>
      <c r="F357" s="83"/>
      <c r="G357" s="30"/>
      <c r="H357" s="63"/>
      <c r="I357" s="64"/>
      <c r="J357" s="34" t="str">
        <f t="shared" si="87"/>
        <v/>
      </c>
      <c r="K357" s="31" t="str">
        <f t="shared" si="88"/>
        <v/>
      </c>
      <c r="L357" s="32" t="str">
        <f t="shared" si="81"/>
        <v/>
      </c>
      <c r="M357" s="24" t="str">
        <f t="shared" si="89"/>
        <v/>
      </c>
      <c r="N357" s="24" t="str">
        <f t="shared" si="90"/>
        <v/>
      </c>
      <c r="O357" s="78" t="str">
        <f t="shared" si="82"/>
        <v/>
      </c>
      <c r="P357" s="24" t="str">
        <f t="shared" si="83"/>
        <v/>
      </c>
      <c r="Q357" s="25" t="str">
        <f t="shared" si="84"/>
        <v/>
      </c>
      <c r="R357" s="24" t="str">
        <f t="shared" si="91"/>
        <v/>
      </c>
      <c r="S357" s="24" t="str">
        <f t="shared" si="92"/>
        <v/>
      </c>
      <c r="T357" s="66" t="str">
        <f t="shared" si="93"/>
        <v/>
      </c>
      <c r="U357" s="24" t="str">
        <f t="shared" si="94"/>
        <v/>
      </c>
      <c r="V357" s="25" t="str">
        <f t="shared" si="85"/>
        <v/>
      </c>
      <c r="W357" s="24" t="str">
        <f t="shared" si="86"/>
        <v/>
      </c>
      <c r="X357" s="24" t="str">
        <f t="shared" si="95"/>
        <v/>
      </c>
    </row>
    <row r="358" spans="1:24" ht="17.25" customHeight="1" x14ac:dyDescent="0.2">
      <c r="A358" s="8" t="str">
        <f t="shared" si="80"/>
        <v>Hide</v>
      </c>
      <c r="B358" s="27">
        <v>355</v>
      </c>
      <c r="C358" s="28"/>
      <c r="D358" s="28"/>
      <c r="E358" s="29"/>
      <c r="F358" s="83"/>
      <c r="G358" s="30"/>
      <c r="H358" s="63"/>
      <c r="I358" s="64"/>
      <c r="J358" s="34" t="str">
        <f t="shared" si="87"/>
        <v/>
      </c>
      <c r="K358" s="31" t="str">
        <f t="shared" si="88"/>
        <v/>
      </c>
      <c r="L358" s="32" t="str">
        <f t="shared" si="81"/>
        <v/>
      </c>
      <c r="M358" s="24" t="str">
        <f t="shared" si="89"/>
        <v/>
      </c>
      <c r="N358" s="24" t="str">
        <f t="shared" si="90"/>
        <v/>
      </c>
      <c r="O358" s="78" t="str">
        <f t="shared" si="82"/>
        <v/>
      </c>
      <c r="P358" s="24" t="str">
        <f t="shared" si="83"/>
        <v/>
      </c>
      <c r="Q358" s="25" t="str">
        <f t="shared" si="84"/>
        <v/>
      </c>
      <c r="R358" s="24" t="str">
        <f t="shared" si="91"/>
        <v/>
      </c>
      <c r="S358" s="24" t="str">
        <f t="shared" si="92"/>
        <v/>
      </c>
      <c r="T358" s="66" t="str">
        <f t="shared" si="93"/>
        <v/>
      </c>
      <c r="U358" s="24" t="str">
        <f t="shared" si="94"/>
        <v/>
      </c>
      <c r="V358" s="25" t="str">
        <f t="shared" si="85"/>
        <v/>
      </c>
      <c r="W358" s="24" t="str">
        <f t="shared" si="86"/>
        <v/>
      </c>
      <c r="X358" s="24" t="str">
        <f t="shared" si="95"/>
        <v/>
      </c>
    </row>
    <row r="359" spans="1:24" ht="17.25" customHeight="1" x14ac:dyDescent="0.2">
      <c r="A359" s="8" t="str">
        <f t="shared" si="80"/>
        <v>Hide</v>
      </c>
      <c r="B359" s="27">
        <v>356</v>
      </c>
      <c r="C359" s="28"/>
      <c r="D359" s="28"/>
      <c r="E359" s="29"/>
      <c r="F359" s="83"/>
      <c r="G359" s="30"/>
      <c r="H359" s="63"/>
      <c r="I359" s="64"/>
      <c r="J359" s="34" t="str">
        <f t="shared" si="87"/>
        <v/>
      </c>
      <c r="K359" s="31" t="str">
        <f t="shared" si="88"/>
        <v/>
      </c>
      <c r="L359" s="32" t="str">
        <f t="shared" si="81"/>
        <v/>
      </c>
      <c r="M359" s="24" t="str">
        <f t="shared" si="89"/>
        <v/>
      </c>
      <c r="N359" s="24" t="str">
        <f t="shared" si="90"/>
        <v/>
      </c>
      <c r="O359" s="78" t="str">
        <f t="shared" si="82"/>
        <v/>
      </c>
      <c r="P359" s="24" t="str">
        <f t="shared" si="83"/>
        <v/>
      </c>
      <c r="Q359" s="25" t="str">
        <f t="shared" si="84"/>
        <v/>
      </c>
      <c r="R359" s="24" t="str">
        <f t="shared" si="91"/>
        <v/>
      </c>
      <c r="S359" s="24" t="str">
        <f t="shared" si="92"/>
        <v/>
      </c>
      <c r="T359" s="66" t="str">
        <f t="shared" si="93"/>
        <v/>
      </c>
      <c r="U359" s="24" t="str">
        <f t="shared" si="94"/>
        <v/>
      </c>
      <c r="V359" s="25" t="str">
        <f t="shared" si="85"/>
        <v/>
      </c>
      <c r="W359" s="24" t="str">
        <f t="shared" si="86"/>
        <v/>
      </c>
      <c r="X359" s="24" t="str">
        <f t="shared" si="95"/>
        <v/>
      </c>
    </row>
    <row r="360" spans="1:24" ht="17.25" customHeight="1" x14ac:dyDescent="0.2">
      <c r="A360" s="8" t="str">
        <f t="shared" si="80"/>
        <v>Hide</v>
      </c>
      <c r="B360" s="27">
        <v>357</v>
      </c>
      <c r="C360" s="28"/>
      <c r="D360" s="28"/>
      <c r="E360" s="29"/>
      <c r="F360" s="83"/>
      <c r="G360" s="30"/>
      <c r="H360" s="63"/>
      <c r="I360" s="64"/>
      <c r="J360" s="34" t="str">
        <f t="shared" si="87"/>
        <v/>
      </c>
      <c r="K360" s="31" t="str">
        <f t="shared" si="88"/>
        <v/>
      </c>
      <c r="L360" s="32" t="str">
        <f t="shared" si="81"/>
        <v/>
      </c>
      <c r="M360" s="24" t="str">
        <f t="shared" si="89"/>
        <v/>
      </c>
      <c r="N360" s="24" t="str">
        <f t="shared" si="90"/>
        <v/>
      </c>
      <c r="O360" s="78" t="str">
        <f t="shared" si="82"/>
        <v/>
      </c>
      <c r="P360" s="24" t="str">
        <f t="shared" si="83"/>
        <v/>
      </c>
      <c r="Q360" s="25" t="str">
        <f t="shared" si="84"/>
        <v/>
      </c>
      <c r="R360" s="24" t="str">
        <f t="shared" si="91"/>
        <v/>
      </c>
      <c r="S360" s="24" t="str">
        <f t="shared" si="92"/>
        <v/>
      </c>
      <c r="T360" s="66" t="str">
        <f t="shared" si="93"/>
        <v/>
      </c>
      <c r="U360" s="24" t="str">
        <f t="shared" si="94"/>
        <v/>
      </c>
      <c r="V360" s="25" t="str">
        <f t="shared" si="85"/>
        <v/>
      </c>
      <c r="W360" s="24" t="str">
        <f t="shared" si="86"/>
        <v/>
      </c>
      <c r="X360" s="24" t="str">
        <f t="shared" si="95"/>
        <v/>
      </c>
    </row>
    <row r="361" spans="1:24" ht="17.25" customHeight="1" x14ac:dyDescent="0.2">
      <c r="A361" s="8" t="str">
        <f t="shared" si="80"/>
        <v>Hide</v>
      </c>
      <c r="B361" s="27">
        <v>358</v>
      </c>
      <c r="C361" s="28"/>
      <c r="D361" s="28"/>
      <c r="E361" s="29"/>
      <c r="F361" s="83"/>
      <c r="G361" s="30"/>
      <c r="H361" s="63"/>
      <c r="I361" s="64"/>
      <c r="J361" s="34" t="str">
        <f t="shared" si="87"/>
        <v/>
      </c>
      <c r="K361" s="31" t="str">
        <f t="shared" si="88"/>
        <v/>
      </c>
      <c r="L361" s="32" t="str">
        <f t="shared" si="81"/>
        <v/>
      </c>
      <c r="M361" s="24" t="str">
        <f t="shared" si="89"/>
        <v/>
      </c>
      <c r="N361" s="24" t="str">
        <f t="shared" si="90"/>
        <v/>
      </c>
      <c r="O361" s="78" t="str">
        <f t="shared" si="82"/>
        <v/>
      </c>
      <c r="P361" s="24" t="str">
        <f t="shared" si="83"/>
        <v/>
      </c>
      <c r="Q361" s="25" t="str">
        <f t="shared" si="84"/>
        <v/>
      </c>
      <c r="R361" s="24" t="str">
        <f t="shared" si="91"/>
        <v/>
      </c>
      <c r="S361" s="24" t="str">
        <f t="shared" si="92"/>
        <v/>
      </c>
      <c r="T361" s="66" t="str">
        <f t="shared" si="93"/>
        <v/>
      </c>
      <c r="U361" s="24" t="str">
        <f t="shared" si="94"/>
        <v/>
      </c>
      <c r="V361" s="25" t="str">
        <f t="shared" si="85"/>
        <v/>
      </c>
      <c r="W361" s="24" t="str">
        <f t="shared" si="86"/>
        <v/>
      </c>
      <c r="X361" s="24" t="str">
        <f t="shared" si="95"/>
        <v/>
      </c>
    </row>
    <row r="362" spans="1:24" ht="17.25" customHeight="1" x14ac:dyDescent="0.2">
      <c r="A362" s="8" t="str">
        <f t="shared" si="80"/>
        <v>Hide</v>
      </c>
      <c r="B362" s="27">
        <v>359</v>
      </c>
      <c r="C362" s="28"/>
      <c r="D362" s="28"/>
      <c r="E362" s="29"/>
      <c r="F362" s="83"/>
      <c r="G362" s="30"/>
      <c r="H362" s="63"/>
      <c r="I362" s="64"/>
      <c r="J362" s="34" t="str">
        <f t="shared" si="87"/>
        <v/>
      </c>
      <c r="K362" s="31" t="str">
        <f t="shared" si="88"/>
        <v/>
      </c>
      <c r="L362" s="32" t="str">
        <f t="shared" si="81"/>
        <v/>
      </c>
      <c r="M362" s="24" t="str">
        <f t="shared" si="89"/>
        <v/>
      </c>
      <c r="N362" s="24" t="str">
        <f t="shared" si="90"/>
        <v/>
      </c>
      <c r="O362" s="78" t="str">
        <f t="shared" si="82"/>
        <v/>
      </c>
      <c r="P362" s="24" t="str">
        <f t="shared" si="83"/>
        <v/>
      </c>
      <c r="Q362" s="25" t="str">
        <f t="shared" si="84"/>
        <v/>
      </c>
      <c r="R362" s="24" t="str">
        <f t="shared" si="91"/>
        <v/>
      </c>
      <c r="S362" s="24" t="str">
        <f t="shared" si="92"/>
        <v/>
      </c>
      <c r="T362" s="66" t="str">
        <f t="shared" si="93"/>
        <v/>
      </c>
      <c r="U362" s="24" t="str">
        <f t="shared" si="94"/>
        <v/>
      </c>
      <c r="V362" s="25" t="str">
        <f t="shared" si="85"/>
        <v/>
      </c>
      <c r="W362" s="24" t="str">
        <f t="shared" si="86"/>
        <v/>
      </c>
      <c r="X362" s="24" t="str">
        <f t="shared" si="95"/>
        <v/>
      </c>
    </row>
    <row r="363" spans="1:24" ht="17.25" customHeight="1" x14ac:dyDescent="0.2">
      <c r="A363" s="8" t="str">
        <f t="shared" si="80"/>
        <v>Hide</v>
      </c>
      <c r="B363" s="27">
        <v>360</v>
      </c>
      <c r="C363" s="28"/>
      <c r="D363" s="28"/>
      <c r="E363" s="29"/>
      <c r="F363" s="83"/>
      <c r="G363" s="30"/>
      <c r="H363" s="63"/>
      <c r="I363" s="64"/>
      <c r="J363" s="34" t="str">
        <f t="shared" si="87"/>
        <v/>
      </c>
      <c r="K363" s="31" t="str">
        <f t="shared" si="88"/>
        <v/>
      </c>
      <c r="L363" s="32" t="str">
        <f t="shared" si="81"/>
        <v/>
      </c>
      <c r="M363" s="24" t="str">
        <f t="shared" si="89"/>
        <v/>
      </c>
      <c r="N363" s="24" t="str">
        <f t="shared" si="90"/>
        <v/>
      </c>
      <c r="O363" s="78" t="str">
        <f t="shared" si="82"/>
        <v/>
      </c>
      <c r="P363" s="24" t="str">
        <f t="shared" si="83"/>
        <v/>
      </c>
      <c r="Q363" s="25" t="str">
        <f t="shared" si="84"/>
        <v/>
      </c>
      <c r="R363" s="24" t="str">
        <f t="shared" si="91"/>
        <v/>
      </c>
      <c r="S363" s="24" t="str">
        <f t="shared" si="92"/>
        <v/>
      </c>
      <c r="T363" s="66" t="str">
        <f t="shared" si="93"/>
        <v/>
      </c>
      <c r="U363" s="24" t="str">
        <f t="shared" si="94"/>
        <v/>
      </c>
      <c r="V363" s="25" t="str">
        <f t="shared" si="85"/>
        <v/>
      </c>
      <c r="W363" s="24" t="str">
        <f t="shared" si="86"/>
        <v/>
      </c>
      <c r="X363" s="24" t="str">
        <f t="shared" si="95"/>
        <v/>
      </c>
    </row>
    <row r="364" spans="1:24" ht="17.25" customHeight="1" x14ac:dyDescent="0.2">
      <c r="A364" s="8" t="str">
        <f t="shared" si="80"/>
        <v>Hide</v>
      </c>
      <c r="B364" s="27">
        <v>361</v>
      </c>
      <c r="C364" s="28"/>
      <c r="D364" s="28"/>
      <c r="E364" s="29"/>
      <c r="F364" s="83"/>
      <c r="G364" s="30"/>
      <c r="H364" s="63"/>
      <c r="I364" s="64"/>
      <c r="J364" s="34" t="str">
        <f t="shared" si="87"/>
        <v/>
      </c>
      <c r="K364" s="31" t="str">
        <f t="shared" si="88"/>
        <v/>
      </c>
      <c r="L364" s="32" t="str">
        <f t="shared" si="81"/>
        <v/>
      </c>
      <c r="M364" s="24" t="str">
        <f t="shared" si="89"/>
        <v/>
      </c>
      <c r="N364" s="24" t="str">
        <f t="shared" si="90"/>
        <v/>
      </c>
      <c r="O364" s="78" t="str">
        <f t="shared" si="82"/>
        <v/>
      </c>
      <c r="P364" s="24" t="str">
        <f t="shared" si="83"/>
        <v/>
      </c>
      <c r="Q364" s="25" t="str">
        <f t="shared" si="84"/>
        <v/>
      </c>
      <c r="R364" s="24" t="str">
        <f t="shared" si="91"/>
        <v/>
      </c>
      <c r="S364" s="24" t="str">
        <f t="shared" si="92"/>
        <v/>
      </c>
      <c r="T364" s="66" t="str">
        <f t="shared" si="93"/>
        <v/>
      </c>
      <c r="U364" s="24" t="str">
        <f t="shared" si="94"/>
        <v/>
      </c>
      <c r="V364" s="25" t="str">
        <f t="shared" si="85"/>
        <v/>
      </c>
      <c r="W364" s="24" t="str">
        <f t="shared" si="86"/>
        <v/>
      </c>
      <c r="X364" s="24" t="str">
        <f t="shared" si="95"/>
        <v/>
      </c>
    </row>
    <row r="365" spans="1:24" ht="17.25" customHeight="1" x14ac:dyDescent="0.2">
      <c r="A365" s="8" t="str">
        <f t="shared" si="80"/>
        <v>Hide</v>
      </c>
      <c r="B365" s="27">
        <v>362</v>
      </c>
      <c r="C365" s="28"/>
      <c r="D365" s="28"/>
      <c r="E365" s="29"/>
      <c r="F365" s="83"/>
      <c r="G365" s="30"/>
      <c r="H365" s="63"/>
      <c r="I365" s="64"/>
      <c r="J365" s="34" t="str">
        <f t="shared" si="87"/>
        <v/>
      </c>
      <c r="K365" s="31" t="str">
        <f t="shared" si="88"/>
        <v/>
      </c>
      <c r="L365" s="32" t="str">
        <f t="shared" si="81"/>
        <v/>
      </c>
      <c r="M365" s="24" t="str">
        <f t="shared" si="89"/>
        <v/>
      </c>
      <c r="N365" s="24" t="str">
        <f t="shared" si="90"/>
        <v/>
      </c>
      <c r="O365" s="78" t="str">
        <f t="shared" si="82"/>
        <v/>
      </c>
      <c r="P365" s="24" t="str">
        <f t="shared" si="83"/>
        <v/>
      </c>
      <c r="Q365" s="25" t="str">
        <f t="shared" si="84"/>
        <v/>
      </c>
      <c r="R365" s="24" t="str">
        <f t="shared" si="91"/>
        <v/>
      </c>
      <c r="S365" s="24" t="str">
        <f t="shared" si="92"/>
        <v/>
      </c>
      <c r="T365" s="66" t="str">
        <f t="shared" si="93"/>
        <v/>
      </c>
      <c r="U365" s="24" t="str">
        <f t="shared" si="94"/>
        <v/>
      </c>
      <c r="V365" s="25" t="str">
        <f t="shared" si="85"/>
        <v/>
      </c>
      <c r="W365" s="24" t="str">
        <f t="shared" si="86"/>
        <v/>
      </c>
      <c r="X365" s="24" t="str">
        <f t="shared" si="95"/>
        <v/>
      </c>
    </row>
    <row r="366" spans="1:24" ht="17.25" customHeight="1" x14ac:dyDescent="0.2">
      <c r="A366" s="8" t="str">
        <f t="shared" si="80"/>
        <v>Hide</v>
      </c>
      <c r="B366" s="27">
        <v>363</v>
      </c>
      <c r="C366" s="28"/>
      <c r="D366" s="28"/>
      <c r="E366" s="29"/>
      <c r="F366" s="83"/>
      <c r="G366" s="30"/>
      <c r="H366" s="63"/>
      <c r="I366" s="64"/>
      <c r="J366" s="34" t="str">
        <f t="shared" si="87"/>
        <v/>
      </c>
      <c r="K366" s="31" t="str">
        <f t="shared" si="88"/>
        <v/>
      </c>
      <c r="L366" s="32" t="str">
        <f t="shared" si="81"/>
        <v/>
      </c>
      <c r="M366" s="24" t="str">
        <f t="shared" si="89"/>
        <v/>
      </c>
      <c r="N366" s="24" t="str">
        <f t="shared" si="90"/>
        <v/>
      </c>
      <c r="O366" s="78" t="str">
        <f t="shared" si="82"/>
        <v/>
      </c>
      <c r="P366" s="24" t="str">
        <f t="shared" si="83"/>
        <v/>
      </c>
      <c r="Q366" s="25" t="str">
        <f t="shared" si="84"/>
        <v/>
      </c>
      <c r="R366" s="24" t="str">
        <f t="shared" si="91"/>
        <v/>
      </c>
      <c r="S366" s="24" t="str">
        <f t="shared" si="92"/>
        <v/>
      </c>
      <c r="T366" s="66" t="str">
        <f t="shared" si="93"/>
        <v/>
      </c>
      <c r="U366" s="24" t="str">
        <f t="shared" si="94"/>
        <v/>
      </c>
      <c r="V366" s="25" t="str">
        <f t="shared" si="85"/>
        <v/>
      </c>
      <c r="W366" s="24" t="str">
        <f t="shared" si="86"/>
        <v/>
      </c>
      <c r="X366" s="24" t="str">
        <f t="shared" si="95"/>
        <v/>
      </c>
    </row>
    <row r="367" spans="1:24" ht="17.25" customHeight="1" x14ac:dyDescent="0.2">
      <c r="A367" s="8" t="str">
        <f t="shared" si="80"/>
        <v>Hide</v>
      </c>
      <c r="B367" s="27">
        <v>364</v>
      </c>
      <c r="C367" s="28"/>
      <c r="D367" s="28"/>
      <c r="E367" s="29"/>
      <c r="F367" s="83"/>
      <c r="G367" s="30"/>
      <c r="H367" s="63"/>
      <c r="I367" s="64"/>
      <c r="J367" s="34" t="str">
        <f t="shared" si="87"/>
        <v/>
      </c>
      <c r="K367" s="31" t="str">
        <f t="shared" si="88"/>
        <v/>
      </c>
      <c r="L367" s="32" t="str">
        <f t="shared" si="81"/>
        <v/>
      </c>
      <c r="M367" s="24" t="str">
        <f t="shared" si="89"/>
        <v/>
      </c>
      <c r="N367" s="24" t="str">
        <f t="shared" si="90"/>
        <v/>
      </c>
      <c r="O367" s="78" t="str">
        <f t="shared" si="82"/>
        <v/>
      </c>
      <c r="P367" s="24" t="str">
        <f t="shared" si="83"/>
        <v/>
      </c>
      <c r="Q367" s="25" t="str">
        <f t="shared" si="84"/>
        <v/>
      </c>
      <c r="R367" s="24" t="str">
        <f t="shared" si="91"/>
        <v/>
      </c>
      <c r="S367" s="24" t="str">
        <f t="shared" si="92"/>
        <v/>
      </c>
      <c r="T367" s="66" t="str">
        <f t="shared" si="93"/>
        <v/>
      </c>
      <c r="U367" s="24" t="str">
        <f t="shared" si="94"/>
        <v/>
      </c>
      <c r="V367" s="25" t="str">
        <f t="shared" si="85"/>
        <v/>
      </c>
      <c r="W367" s="24" t="str">
        <f t="shared" si="86"/>
        <v/>
      </c>
      <c r="X367" s="24" t="str">
        <f t="shared" si="95"/>
        <v/>
      </c>
    </row>
    <row r="368" spans="1:24" ht="17.25" customHeight="1" x14ac:dyDescent="0.2">
      <c r="A368" s="8" t="str">
        <f t="shared" si="80"/>
        <v>Hide</v>
      </c>
      <c r="B368" s="27">
        <v>365</v>
      </c>
      <c r="C368" s="28"/>
      <c r="D368" s="28"/>
      <c r="E368" s="29"/>
      <c r="F368" s="83"/>
      <c r="G368" s="30"/>
      <c r="H368" s="63"/>
      <c r="I368" s="64"/>
      <c r="J368" s="34" t="str">
        <f t="shared" si="87"/>
        <v/>
      </c>
      <c r="K368" s="31" t="str">
        <f t="shared" si="88"/>
        <v/>
      </c>
      <c r="L368" s="32" t="str">
        <f t="shared" si="81"/>
        <v/>
      </c>
      <c r="M368" s="24" t="str">
        <f t="shared" si="89"/>
        <v/>
      </c>
      <c r="N368" s="24" t="str">
        <f t="shared" si="90"/>
        <v/>
      </c>
      <c r="O368" s="78" t="str">
        <f t="shared" si="82"/>
        <v/>
      </c>
      <c r="P368" s="24" t="str">
        <f t="shared" si="83"/>
        <v/>
      </c>
      <c r="Q368" s="25" t="str">
        <f t="shared" si="84"/>
        <v/>
      </c>
      <c r="R368" s="24" t="str">
        <f t="shared" si="91"/>
        <v/>
      </c>
      <c r="S368" s="24" t="str">
        <f t="shared" si="92"/>
        <v/>
      </c>
      <c r="T368" s="66" t="str">
        <f t="shared" si="93"/>
        <v/>
      </c>
      <c r="U368" s="24" t="str">
        <f t="shared" si="94"/>
        <v/>
      </c>
      <c r="V368" s="25" t="str">
        <f t="shared" si="85"/>
        <v/>
      </c>
      <c r="W368" s="24" t="str">
        <f t="shared" si="86"/>
        <v/>
      </c>
      <c r="X368" s="24" t="str">
        <f t="shared" si="95"/>
        <v/>
      </c>
    </row>
    <row r="369" spans="1:24" ht="17.25" customHeight="1" x14ac:dyDescent="0.2">
      <c r="A369" s="8" t="str">
        <f t="shared" si="80"/>
        <v>Hide</v>
      </c>
      <c r="B369" s="27">
        <v>366</v>
      </c>
      <c r="C369" s="28"/>
      <c r="D369" s="28"/>
      <c r="E369" s="29"/>
      <c r="F369" s="83"/>
      <c r="G369" s="30"/>
      <c r="H369" s="63"/>
      <c r="I369" s="64"/>
      <c r="J369" s="34" t="str">
        <f t="shared" si="87"/>
        <v/>
      </c>
      <c r="K369" s="31" t="str">
        <f t="shared" si="88"/>
        <v/>
      </c>
      <c r="L369" s="32" t="str">
        <f t="shared" si="81"/>
        <v/>
      </c>
      <c r="M369" s="24" t="str">
        <f t="shared" si="89"/>
        <v/>
      </c>
      <c r="N369" s="24" t="str">
        <f t="shared" si="90"/>
        <v/>
      </c>
      <c r="O369" s="78" t="str">
        <f t="shared" si="82"/>
        <v/>
      </c>
      <c r="P369" s="24" t="str">
        <f t="shared" si="83"/>
        <v/>
      </c>
      <c r="Q369" s="25" t="str">
        <f t="shared" si="84"/>
        <v/>
      </c>
      <c r="R369" s="24" t="str">
        <f t="shared" si="91"/>
        <v/>
      </c>
      <c r="S369" s="24" t="str">
        <f t="shared" si="92"/>
        <v/>
      </c>
      <c r="T369" s="66" t="str">
        <f t="shared" si="93"/>
        <v/>
      </c>
      <c r="U369" s="24" t="str">
        <f t="shared" si="94"/>
        <v/>
      </c>
      <c r="V369" s="25" t="str">
        <f t="shared" si="85"/>
        <v/>
      </c>
      <c r="W369" s="24" t="str">
        <f t="shared" si="86"/>
        <v/>
      </c>
      <c r="X369" s="24" t="str">
        <f t="shared" si="95"/>
        <v/>
      </c>
    </row>
    <row r="370" spans="1:24" ht="17.25" customHeight="1" x14ac:dyDescent="0.2">
      <c r="A370" s="8" t="str">
        <f t="shared" si="80"/>
        <v>Hide</v>
      </c>
      <c r="B370" s="27">
        <v>367</v>
      </c>
      <c r="C370" s="28"/>
      <c r="D370" s="28"/>
      <c r="E370" s="29"/>
      <c r="F370" s="83"/>
      <c r="G370" s="30"/>
      <c r="H370" s="63"/>
      <c r="I370" s="64"/>
      <c r="J370" s="34" t="str">
        <f t="shared" si="87"/>
        <v/>
      </c>
      <c r="K370" s="31" t="str">
        <f t="shared" si="88"/>
        <v/>
      </c>
      <c r="L370" s="32" t="str">
        <f t="shared" si="81"/>
        <v/>
      </c>
      <c r="M370" s="24" t="str">
        <f t="shared" si="89"/>
        <v/>
      </c>
      <c r="N370" s="24" t="str">
        <f t="shared" si="90"/>
        <v/>
      </c>
      <c r="O370" s="78" t="str">
        <f t="shared" si="82"/>
        <v/>
      </c>
      <c r="P370" s="24" t="str">
        <f t="shared" si="83"/>
        <v/>
      </c>
      <c r="Q370" s="25" t="str">
        <f t="shared" si="84"/>
        <v/>
      </c>
      <c r="R370" s="24" t="str">
        <f t="shared" si="91"/>
        <v/>
      </c>
      <c r="S370" s="24" t="str">
        <f t="shared" si="92"/>
        <v/>
      </c>
      <c r="T370" s="66" t="str">
        <f t="shared" si="93"/>
        <v/>
      </c>
      <c r="U370" s="24" t="str">
        <f t="shared" si="94"/>
        <v/>
      </c>
      <c r="V370" s="25" t="str">
        <f t="shared" si="85"/>
        <v/>
      </c>
      <c r="W370" s="24" t="str">
        <f t="shared" si="86"/>
        <v/>
      </c>
      <c r="X370" s="24" t="str">
        <f t="shared" si="95"/>
        <v/>
      </c>
    </row>
    <row r="371" spans="1:24" ht="17.25" customHeight="1" x14ac:dyDescent="0.2">
      <c r="A371" s="8" t="str">
        <f t="shared" si="80"/>
        <v>Hide</v>
      </c>
      <c r="B371" s="27">
        <v>368</v>
      </c>
      <c r="C371" s="28"/>
      <c r="D371" s="28"/>
      <c r="E371" s="29"/>
      <c r="F371" s="83"/>
      <c r="G371" s="30"/>
      <c r="H371" s="63"/>
      <c r="I371" s="64"/>
      <c r="J371" s="34" t="str">
        <f t="shared" si="87"/>
        <v/>
      </c>
      <c r="K371" s="31" t="str">
        <f t="shared" si="88"/>
        <v/>
      </c>
      <c r="L371" s="32" t="str">
        <f t="shared" si="81"/>
        <v/>
      </c>
      <c r="M371" s="24" t="str">
        <f t="shared" si="89"/>
        <v/>
      </c>
      <c r="N371" s="24" t="str">
        <f t="shared" si="90"/>
        <v/>
      </c>
      <c r="O371" s="78" t="str">
        <f t="shared" si="82"/>
        <v/>
      </c>
      <c r="P371" s="24" t="str">
        <f t="shared" si="83"/>
        <v/>
      </c>
      <c r="Q371" s="25" t="str">
        <f t="shared" si="84"/>
        <v/>
      </c>
      <c r="R371" s="24" t="str">
        <f t="shared" si="91"/>
        <v/>
      </c>
      <c r="S371" s="24" t="str">
        <f t="shared" si="92"/>
        <v/>
      </c>
      <c r="T371" s="66" t="str">
        <f t="shared" si="93"/>
        <v/>
      </c>
      <c r="U371" s="24" t="str">
        <f t="shared" si="94"/>
        <v/>
      </c>
      <c r="V371" s="25" t="str">
        <f t="shared" si="85"/>
        <v/>
      </c>
      <c r="W371" s="24" t="str">
        <f t="shared" si="86"/>
        <v/>
      </c>
      <c r="X371" s="24" t="str">
        <f t="shared" si="95"/>
        <v/>
      </c>
    </row>
    <row r="372" spans="1:24" ht="17.25" customHeight="1" x14ac:dyDescent="0.2">
      <c r="A372" s="8" t="str">
        <f t="shared" si="80"/>
        <v>Hide</v>
      </c>
      <c r="B372" s="27">
        <v>369</v>
      </c>
      <c r="C372" s="28"/>
      <c r="D372" s="28"/>
      <c r="E372" s="29"/>
      <c r="F372" s="83"/>
      <c r="G372" s="30"/>
      <c r="H372" s="63"/>
      <c r="I372" s="64"/>
      <c r="J372" s="34" t="str">
        <f t="shared" si="87"/>
        <v/>
      </c>
      <c r="K372" s="31" t="str">
        <f t="shared" si="88"/>
        <v/>
      </c>
      <c r="L372" s="32" t="str">
        <f t="shared" si="81"/>
        <v/>
      </c>
      <c r="M372" s="24" t="str">
        <f t="shared" si="89"/>
        <v/>
      </c>
      <c r="N372" s="24" t="str">
        <f t="shared" si="90"/>
        <v/>
      </c>
      <c r="O372" s="78" t="str">
        <f t="shared" si="82"/>
        <v/>
      </c>
      <c r="P372" s="24" t="str">
        <f t="shared" si="83"/>
        <v/>
      </c>
      <c r="Q372" s="25" t="str">
        <f t="shared" si="84"/>
        <v/>
      </c>
      <c r="R372" s="24" t="str">
        <f t="shared" si="91"/>
        <v/>
      </c>
      <c r="S372" s="24" t="str">
        <f t="shared" si="92"/>
        <v/>
      </c>
      <c r="T372" s="66" t="str">
        <f t="shared" si="93"/>
        <v/>
      </c>
      <c r="U372" s="24" t="str">
        <f t="shared" si="94"/>
        <v/>
      </c>
      <c r="V372" s="25" t="str">
        <f t="shared" si="85"/>
        <v/>
      </c>
      <c r="W372" s="24" t="str">
        <f t="shared" si="86"/>
        <v/>
      </c>
      <c r="X372" s="24" t="str">
        <f t="shared" si="95"/>
        <v/>
      </c>
    </row>
    <row r="373" spans="1:24" ht="17.25" customHeight="1" x14ac:dyDescent="0.2">
      <c r="A373" s="8" t="str">
        <f t="shared" si="80"/>
        <v>Hide</v>
      </c>
      <c r="B373" s="27">
        <v>370</v>
      </c>
      <c r="C373" s="28"/>
      <c r="D373" s="28"/>
      <c r="E373" s="29"/>
      <c r="F373" s="83"/>
      <c r="G373" s="30"/>
      <c r="H373" s="63"/>
      <c r="I373" s="64"/>
      <c r="J373" s="34" t="str">
        <f t="shared" si="87"/>
        <v/>
      </c>
      <c r="K373" s="31" t="str">
        <f t="shared" si="88"/>
        <v/>
      </c>
      <c r="L373" s="32" t="str">
        <f t="shared" si="81"/>
        <v/>
      </c>
      <c r="M373" s="24" t="str">
        <f t="shared" si="89"/>
        <v/>
      </c>
      <c r="N373" s="24" t="str">
        <f t="shared" si="90"/>
        <v/>
      </c>
      <c r="O373" s="78" t="str">
        <f t="shared" si="82"/>
        <v/>
      </c>
      <c r="P373" s="24" t="str">
        <f t="shared" si="83"/>
        <v/>
      </c>
      <c r="Q373" s="25" t="str">
        <f t="shared" si="84"/>
        <v/>
      </c>
      <c r="R373" s="24" t="str">
        <f t="shared" si="91"/>
        <v/>
      </c>
      <c r="S373" s="24" t="str">
        <f t="shared" si="92"/>
        <v/>
      </c>
      <c r="T373" s="66" t="str">
        <f t="shared" si="93"/>
        <v/>
      </c>
      <c r="U373" s="24" t="str">
        <f t="shared" si="94"/>
        <v/>
      </c>
      <c r="V373" s="25" t="str">
        <f t="shared" si="85"/>
        <v/>
      </c>
      <c r="W373" s="24" t="str">
        <f t="shared" si="86"/>
        <v/>
      </c>
      <c r="X373" s="24" t="str">
        <f t="shared" si="95"/>
        <v/>
      </c>
    </row>
    <row r="374" spans="1:24" ht="17.25" customHeight="1" x14ac:dyDescent="0.2">
      <c r="A374" s="8" t="str">
        <f t="shared" si="80"/>
        <v>Hide</v>
      </c>
      <c r="B374" s="27">
        <v>371</v>
      </c>
      <c r="C374" s="28"/>
      <c r="D374" s="28"/>
      <c r="E374" s="29"/>
      <c r="F374" s="83"/>
      <c r="G374" s="30"/>
      <c r="H374" s="63"/>
      <c r="I374" s="64"/>
      <c r="J374" s="34" t="str">
        <f t="shared" si="87"/>
        <v/>
      </c>
      <c r="K374" s="31" t="str">
        <f t="shared" si="88"/>
        <v/>
      </c>
      <c r="L374" s="32" t="str">
        <f t="shared" si="81"/>
        <v/>
      </c>
      <c r="M374" s="24" t="str">
        <f t="shared" si="89"/>
        <v/>
      </c>
      <c r="N374" s="24" t="str">
        <f t="shared" si="90"/>
        <v/>
      </c>
      <c r="O374" s="78" t="str">
        <f t="shared" si="82"/>
        <v/>
      </c>
      <c r="P374" s="24" t="str">
        <f t="shared" si="83"/>
        <v/>
      </c>
      <c r="Q374" s="25" t="str">
        <f t="shared" si="84"/>
        <v/>
      </c>
      <c r="R374" s="24" t="str">
        <f t="shared" si="91"/>
        <v/>
      </c>
      <c r="S374" s="24" t="str">
        <f t="shared" si="92"/>
        <v/>
      </c>
      <c r="T374" s="66" t="str">
        <f t="shared" si="93"/>
        <v/>
      </c>
      <c r="U374" s="24" t="str">
        <f t="shared" si="94"/>
        <v/>
      </c>
      <c r="V374" s="25" t="str">
        <f t="shared" si="85"/>
        <v/>
      </c>
      <c r="W374" s="24" t="str">
        <f t="shared" si="86"/>
        <v/>
      </c>
      <c r="X374" s="24" t="str">
        <f t="shared" si="95"/>
        <v/>
      </c>
    </row>
    <row r="375" spans="1:24" ht="17.25" customHeight="1" x14ac:dyDescent="0.2">
      <c r="A375" s="8" t="str">
        <f t="shared" si="80"/>
        <v>Hide</v>
      </c>
      <c r="B375" s="27">
        <v>372</v>
      </c>
      <c r="C375" s="28"/>
      <c r="D375" s="28"/>
      <c r="E375" s="29"/>
      <c r="F375" s="83"/>
      <c r="G375" s="30"/>
      <c r="H375" s="63"/>
      <c r="I375" s="64"/>
      <c r="J375" s="34" t="str">
        <f t="shared" si="87"/>
        <v/>
      </c>
      <c r="K375" s="31" t="str">
        <f t="shared" si="88"/>
        <v/>
      </c>
      <c r="L375" s="32" t="str">
        <f t="shared" si="81"/>
        <v/>
      </c>
      <c r="M375" s="24" t="str">
        <f t="shared" si="89"/>
        <v/>
      </c>
      <c r="N375" s="24" t="str">
        <f t="shared" si="90"/>
        <v/>
      </c>
      <c r="O375" s="78" t="str">
        <f t="shared" si="82"/>
        <v/>
      </c>
      <c r="P375" s="24" t="str">
        <f t="shared" si="83"/>
        <v/>
      </c>
      <c r="Q375" s="25" t="str">
        <f t="shared" si="84"/>
        <v/>
      </c>
      <c r="R375" s="24" t="str">
        <f t="shared" si="91"/>
        <v/>
      </c>
      <c r="S375" s="24" t="str">
        <f t="shared" si="92"/>
        <v/>
      </c>
      <c r="T375" s="66" t="str">
        <f t="shared" si="93"/>
        <v/>
      </c>
      <c r="U375" s="24" t="str">
        <f t="shared" si="94"/>
        <v/>
      </c>
      <c r="V375" s="25" t="str">
        <f t="shared" si="85"/>
        <v/>
      </c>
      <c r="W375" s="24" t="str">
        <f t="shared" si="86"/>
        <v/>
      </c>
      <c r="X375" s="24" t="str">
        <f t="shared" si="95"/>
        <v/>
      </c>
    </row>
    <row r="376" spans="1:24" ht="17.25" customHeight="1" x14ac:dyDescent="0.2">
      <c r="A376" s="8" t="str">
        <f t="shared" si="80"/>
        <v>Hide</v>
      </c>
      <c r="B376" s="27">
        <v>373</v>
      </c>
      <c r="C376" s="28"/>
      <c r="D376" s="28"/>
      <c r="E376" s="29"/>
      <c r="F376" s="83"/>
      <c r="G376" s="30"/>
      <c r="H376" s="63"/>
      <c r="I376" s="64"/>
      <c r="J376" s="34" t="str">
        <f t="shared" si="87"/>
        <v/>
      </c>
      <c r="K376" s="31" t="str">
        <f t="shared" si="88"/>
        <v/>
      </c>
      <c r="L376" s="32" t="str">
        <f t="shared" si="81"/>
        <v/>
      </c>
      <c r="M376" s="24" t="str">
        <f t="shared" si="89"/>
        <v/>
      </c>
      <c r="N376" s="24" t="str">
        <f t="shared" si="90"/>
        <v/>
      </c>
      <c r="O376" s="78" t="str">
        <f t="shared" si="82"/>
        <v/>
      </c>
      <c r="P376" s="24" t="str">
        <f t="shared" si="83"/>
        <v/>
      </c>
      <c r="Q376" s="25" t="str">
        <f t="shared" si="84"/>
        <v/>
      </c>
      <c r="R376" s="24" t="str">
        <f t="shared" si="91"/>
        <v/>
      </c>
      <c r="S376" s="24" t="str">
        <f t="shared" si="92"/>
        <v/>
      </c>
      <c r="T376" s="66" t="str">
        <f t="shared" si="93"/>
        <v/>
      </c>
      <c r="U376" s="24" t="str">
        <f t="shared" si="94"/>
        <v/>
      </c>
      <c r="V376" s="25" t="str">
        <f t="shared" si="85"/>
        <v/>
      </c>
      <c r="W376" s="24" t="str">
        <f t="shared" si="86"/>
        <v/>
      </c>
      <c r="X376" s="24" t="str">
        <f t="shared" si="95"/>
        <v/>
      </c>
    </row>
    <row r="377" spans="1:24" ht="17.25" customHeight="1" x14ac:dyDescent="0.2">
      <c r="A377" s="8" t="str">
        <f t="shared" si="80"/>
        <v>Hide</v>
      </c>
      <c r="B377" s="27">
        <v>374</v>
      </c>
      <c r="C377" s="28"/>
      <c r="D377" s="28"/>
      <c r="E377" s="29"/>
      <c r="F377" s="83"/>
      <c r="G377" s="30"/>
      <c r="H377" s="63"/>
      <c r="I377" s="64"/>
      <c r="J377" s="34" t="str">
        <f t="shared" si="87"/>
        <v/>
      </c>
      <c r="K377" s="31" t="str">
        <f t="shared" si="88"/>
        <v/>
      </c>
      <c r="L377" s="32" t="str">
        <f t="shared" si="81"/>
        <v/>
      </c>
      <c r="M377" s="24" t="str">
        <f t="shared" si="89"/>
        <v/>
      </c>
      <c r="N377" s="24" t="str">
        <f t="shared" si="90"/>
        <v/>
      </c>
      <c r="O377" s="78" t="str">
        <f t="shared" si="82"/>
        <v/>
      </c>
      <c r="P377" s="24" t="str">
        <f t="shared" si="83"/>
        <v/>
      </c>
      <c r="Q377" s="25" t="str">
        <f t="shared" si="84"/>
        <v/>
      </c>
      <c r="R377" s="24" t="str">
        <f t="shared" si="91"/>
        <v/>
      </c>
      <c r="S377" s="24" t="str">
        <f t="shared" si="92"/>
        <v/>
      </c>
      <c r="T377" s="66" t="str">
        <f t="shared" si="93"/>
        <v/>
      </c>
      <c r="U377" s="24" t="str">
        <f t="shared" si="94"/>
        <v/>
      </c>
      <c r="V377" s="25" t="str">
        <f t="shared" si="85"/>
        <v/>
      </c>
      <c r="W377" s="24" t="str">
        <f t="shared" si="86"/>
        <v/>
      </c>
      <c r="X377" s="24" t="str">
        <f t="shared" si="95"/>
        <v/>
      </c>
    </row>
    <row r="378" spans="1:24" ht="17.25" customHeight="1" x14ac:dyDescent="0.2">
      <c r="A378" s="8" t="str">
        <f t="shared" si="80"/>
        <v>Hide</v>
      </c>
      <c r="B378" s="27">
        <v>375</v>
      </c>
      <c r="C378" s="28"/>
      <c r="D378" s="28"/>
      <c r="E378" s="29"/>
      <c r="F378" s="83"/>
      <c r="G378" s="30"/>
      <c r="H378" s="63"/>
      <c r="I378" s="64"/>
      <c r="J378" s="34" t="str">
        <f t="shared" si="87"/>
        <v/>
      </c>
      <c r="K378" s="31" t="str">
        <f t="shared" si="88"/>
        <v/>
      </c>
      <c r="L378" s="32" t="str">
        <f t="shared" si="81"/>
        <v/>
      </c>
      <c r="M378" s="24" t="str">
        <f t="shared" si="89"/>
        <v/>
      </c>
      <c r="N378" s="24" t="str">
        <f t="shared" si="90"/>
        <v/>
      </c>
      <c r="O378" s="78" t="str">
        <f t="shared" si="82"/>
        <v/>
      </c>
      <c r="P378" s="24" t="str">
        <f t="shared" si="83"/>
        <v/>
      </c>
      <c r="Q378" s="25" t="str">
        <f t="shared" si="84"/>
        <v/>
      </c>
      <c r="R378" s="24" t="str">
        <f t="shared" si="91"/>
        <v/>
      </c>
      <c r="S378" s="24" t="str">
        <f t="shared" si="92"/>
        <v/>
      </c>
      <c r="T378" s="66" t="str">
        <f t="shared" si="93"/>
        <v/>
      </c>
      <c r="U378" s="24" t="str">
        <f t="shared" si="94"/>
        <v/>
      </c>
      <c r="V378" s="25" t="str">
        <f t="shared" si="85"/>
        <v/>
      </c>
      <c r="W378" s="24" t="str">
        <f t="shared" si="86"/>
        <v/>
      </c>
      <c r="X378" s="24" t="str">
        <f t="shared" si="95"/>
        <v/>
      </c>
    </row>
    <row r="379" spans="1:24" ht="17.25" customHeight="1" x14ac:dyDescent="0.2">
      <c r="A379" s="8" t="str">
        <f t="shared" si="80"/>
        <v>Hide</v>
      </c>
      <c r="B379" s="27">
        <v>376</v>
      </c>
      <c r="C379" s="28"/>
      <c r="D379" s="28"/>
      <c r="E379" s="29"/>
      <c r="F379" s="83"/>
      <c r="G379" s="30"/>
      <c r="H379" s="63"/>
      <c r="I379" s="64"/>
      <c r="J379" s="34" t="str">
        <f t="shared" si="87"/>
        <v/>
      </c>
      <c r="K379" s="31" t="str">
        <f t="shared" si="88"/>
        <v/>
      </c>
      <c r="L379" s="32" t="str">
        <f t="shared" si="81"/>
        <v/>
      </c>
      <c r="M379" s="24" t="str">
        <f t="shared" si="89"/>
        <v/>
      </c>
      <c r="N379" s="24" t="str">
        <f t="shared" si="90"/>
        <v/>
      </c>
      <c r="O379" s="78" t="str">
        <f t="shared" si="82"/>
        <v/>
      </c>
      <c r="P379" s="24" t="str">
        <f t="shared" si="83"/>
        <v/>
      </c>
      <c r="Q379" s="25" t="str">
        <f t="shared" si="84"/>
        <v/>
      </c>
      <c r="R379" s="24" t="str">
        <f t="shared" si="91"/>
        <v/>
      </c>
      <c r="S379" s="24" t="str">
        <f t="shared" si="92"/>
        <v/>
      </c>
      <c r="T379" s="66" t="str">
        <f t="shared" si="93"/>
        <v/>
      </c>
      <c r="U379" s="24" t="str">
        <f t="shared" si="94"/>
        <v/>
      </c>
      <c r="V379" s="25" t="str">
        <f t="shared" si="85"/>
        <v/>
      </c>
      <c r="W379" s="24" t="str">
        <f t="shared" si="86"/>
        <v/>
      </c>
      <c r="X379" s="24" t="str">
        <f t="shared" si="95"/>
        <v/>
      </c>
    </row>
    <row r="380" spans="1:24" ht="17.25" customHeight="1" x14ac:dyDescent="0.2">
      <c r="A380" s="8" t="str">
        <f t="shared" si="80"/>
        <v>Hide</v>
      </c>
      <c r="B380" s="27">
        <v>377</v>
      </c>
      <c r="C380" s="28"/>
      <c r="D380" s="28"/>
      <c r="E380" s="29"/>
      <c r="F380" s="83"/>
      <c r="G380" s="30"/>
      <c r="H380" s="63"/>
      <c r="I380" s="64"/>
      <c r="J380" s="34" t="str">
        <f t="shared" si="87"/>
        <v/>
      </c>
      <c r="K380" s="31" t="str">
        <f t="shared" si="88"/>
        <v/>
      </c>
      <c r="L380" s="32" t="str">
        <f t="shared" si="81"/>
        <v/>
      </c>
      <c r="M380" s="24" t="str">
        <f t="shared" si="89"/>
        <v/>
      </c>
      <c r="N380" s="24" t="str">
        <f t="shared" si="90"/>
        <v/>
      </c>
      <c r="O380" s="78" t="str">
        <f t="shared" si="82"/>
        <v/>
      </c>
      <c r="P380" s="24" t="str">
        <f t="shared" si="83"/>
        <v/>
      </c>
      <c r="Q380" s="25" t="str">
        <f t="shared" si="84"/>
        <v/>
      </c>
      <c r="R380" s="24" t="str">
        <f t="shared" si="91"/>
        <v/>
      </c>
      <c r="S380" s="24" t="str">
        <f t="shared" si="92"/>
        <v/>
      </c>
      <c r="T380" s="66" t="str">
        <f t="shared" si="93"/>
        <v/>
      </c>
      <c r="U380" s="24" t="str">
        <f t="shared" si="94"/>
        <v/>
      </c>
      <c r="V380" s="25" t="str">
        <f t="shared" si="85"/>
        <v/>
      </c>
      <c r="W380" s="24" t="str">
        <f t="shared" si="86"/>
        <v/>
      </c>
      <c r="X380" s="24" t="str">
        <f t="shared" si="95"/>
        <v/>
      </c>
    </row>
    <row r="381" spans="1:24" ht="17.25" customHeight="1" x14ac:dyDescent="0.2">
      <c r="A381" s="8" t="str">
        <f t="shared" si="80"/>
        <v>Hide</v>
      </c>
      <c r="B381" s="27">
        <v>378</v>
      </c>
      <c r="C381" s="28"/>
      <c r="D381" s="28"/>
      <c r="E381" s="29"/>
      <c r="F381" s="83"/>
      <c r="G381" s="30"/>
      <c r="H381" s="63"/>
      <c r="I381" s="64"/>
      <c r="J381" s="34" t="str">
        <f t="shared" si="87"/>
        <v/>
      </c>
      <c r="K381" s="31" t="str">
        <f t="shared" si="88"/>
        <v/>
      </c>
      <c r="L381" s="32" t="str">
        <f t="shared" si="81"/>
        <v/>
      </c>
      <c r="M381" s="24" t="str">
        <f t="shared" si="89"/>
        <v/>
      </c>
      <c r="N381" s="24" t="str">
        <f t="shared" si="90"/>
        <v/>
      </c>
      <c r="O381" s="78" t="str">
        <f t="shared" si="82"/>
        <v/>
      </c>
      <c r="P381" s="24" t="str">
        <f t="shared" si="83"/>
        <v/>
      </c>
      <c r="Q381" s="25" t="str">
        <f t="shared" si="84"/>
        <v/>
      </c>
      <c r="R381" s="24" t="str">
        <f t="shared" si="91"/>
        <v/>
      </c>
      <c r="S381" s="24" t="str">
        <f t="shared" si="92"/>
        <v/>
      </c>
      <c r="T381" s="66" t="str">
        <f t="shared" si="93"/>
        <v/>
      </c>
      <c r="U381" s="24" t="str">
        <f t="shared" si="94"/>
        <v/>
      </c>
      <c r="V381" s="25" t="str">
        <f t="shared" si="85"/>
        <v/>
      </c>
      <c r="W381" s="24" t="str">
        <f t="shared" si="86"/>
        <v/>
      </c>
      <c r="X381" s="24" t="str">
        <f t="shared" si="95"/>
        <v/>
      </c>
    </row>
    <row r="382" spans="1:24" ht="17.25" customHeight="1" x14ac:dyDescent="0.2">
      <c r="A382" s="8" t="str">
        <f t="shared" si="80"/>
        <v>Hide</v>
      </c>
      <c r="B382" s="27">
        <v>379</v>
      </c>
      <c r="C382" s="28"/>
      <c r="D382" s="28"/>
      <c r="E382" s="29"/>
      <c r="F382" s="83"/>
      <c r="G382" s="30"/>
      <c r="H382" s="63"/>
      <c r="I382" s="64"/>
      <c r="J382" s="34" t="str">
        <f t="shared" si="87"/>
        <v/>
      </c>
      <c r="K382" s="31" t="str">
        <f t="shared" si="88"/>
        <v/>
      </c>
      <c r="L382" s="32" t="str">
        <f t="shared" si="81"/>
        <v/>
      </c>
      <c r="M382" s="24" t="str">
        <f t="shared" si="89"/>
        <v/>
      </c>
      <c r="N382" s="24" t="str">
        <f t="shared" si="90"/>
        <v/>
      </c>
      <c r="O382" s="78" t="str">
        <f t="shared" si="82"/>
        <v/>
      </c>
      <c r="P382" s="24" t="str">
        <f t="shared" si="83"/>
        <v/>
      </c>
      <c r="Q382" s="25" t="str">
        <f t="shared" si="84"/>
        <v/>
      </c>
      <c r="R382" s="24" t="str">
        <f t="shared" si="91"/>
        <v/>
      </c>
      <c r="S382" s="24" t="str">
        <f t="shared" si="92"/>
        <v/>
      </c>
      <c r="T382" s="66" t="str">
        <f t="shared" si="93"/>
        <v/>
      </c>
      <c r="U382" s="24" t="str">
        <f t="shared" si="94"/>
        <v/>
      </c>
      <c r="V382" s="25" t="str">
        <f t="shared" si="85"/>
        <v/>
      </c>
      <c r="W382" s="24" t="str">
        <f t="shared" si="86"/>
        <v/>
      </c>
      <c r="X382" s="24" t="str">
        <f t="shared" si="95"/>
        <v/>
      </c>
    </row>
    <row r="383" spans="1:24" ht="17.25" customHeight="1" x14ac:dyDescent="0.2">
      <c r="A383" s="8" t="str">
        <f t="shared" si="80"/>
        <v>Hide</v>
      </c>
      <c r="B383" s="27">
        <v>380</v>
      </c>
      <c r="C383" s="28"/>
      <c r="D383" s="28"/>
      <c r="E383" s="29"/>
      <c r="F383" s="83"/>
      <c r="G383" s="30"/>
      <c r="H383" s="63"/>
      <c r="I383" s="64"/>
      <c r="J383" s="34" t="str">
        <f t="shared" si="87"/>
        <v/>
      </c>
      <c r="K383" s="31" t="str">
        <f t="shared" si="88"/>
        <v/>
      </c>
      <c r="L383" s="32" t="str">
        <f t="shared" si="81"/>
        <v/>
      </c>
      <c r="M383" s="24" t="str">
        <f t="shared" si="89"/>
        <v/>
      </c>
      <c r="N383" s="24" t="str">
        <f t="shared" si="90"/>
        <v/>
      </c>
      <c r="O383" s="78" t="str">
        <f t="shared" si="82"/>
        <v/>
      </c>
      <c r="P383" s="24" t="str">
        <f t="shared" si="83"/>
        <v/>
      </c>
      <c r="Q383" s="25" t="str">
        <f t="shared" si="84"/>
        <v/>
      </c>
      <c r="R383" s="24" t="str">
        <f t="shared" si="91"/>
        <v/>
      </c>
      <c r="S383" s="24" t="str">
        <f t="shared" si="92"/>
        <v/>
      </c>
      <c r="T383" s="66" t="str">
        <f t="shared" si="93"/>
        <v/>
      </c>
      <c r="U383" s="24" t="str">
        <f t="shared" si="94"/>
        <v/>
      </c>
      <c r="V383" s="25" t="str">
        <f t="shared" si="85"/>
        <v/>
      </c>
      <c r="W383" s="24" t="str">
        <f t="shared" si="86"/>
        <v/>
      </c>
      <c r="X383" s="24" t="str">
        <f t="shared" si="95"/>
        <v/>
      </c>
    </row>
    <row r="384" spans="1:24" ht="17.25" customHeight="1" x14ac:dyDescent="0.2">
      <c r="A384" s="8" t="str">
        <f t="shared" si="80"/>
        <v>Hide</v>
      </c>
      <c r="B384" s="27">
        <v>381</v>
      </c>
      <c r="C384" s="28"/>
      <c r="D384" s="28"/>
      <c r="E384" s="29"/>
      <c r="F384" s="83"/>
      <c r="G384" s="30"/>
      <c r="H384" s="63"/>
      <c r="I384" s="64"/>
      <c r="J384" s="34" t="str">
        <f t="shared" si="87"/>
        <v/>
      </c>
      <c r="K384" s="31" t="str">
        <f t="shared" si="88"/>
        <v/>
      </c>
      <c r="L384" s="32" t="str">
        <f t="shared" si="81"/>
        <v/>
      </c>
      <c r="M384" s="24" t="str">
        <f t="shared" si="89"/>
        <v/>
      </c>
      <c r="N384" s="24" t="str">
        <f t="shared" si="90"/>
        <v/>
      </c>
      <c r="O384" s="78" t="str">
        <f t="shared" si="82"/>
        <v/>
      </c>
      <c r="P384" s="24" t="str">
        <f t="shared" si="83"/>
        <v/>
      </c>
      <c r="Q384" s="25" t="str">
        <f t="shared" si="84"/>
        <v/>
      </c>
      <c r="R384" s="24" t="str">
        <f t="shared" si="91"/>
        <v/>
      </c>
      <c r="S384" s="24" t="str">
        <f t="shared" si="92"/>
        <v/>
      </c>
      <c r="T384" s="66" t="str">
        <f t="shared" si="93"/>
        <v/>
      </c>
      <c r="U384" s="24" t="str">
        <f t="shared" si="94"/>
        <v/>
      </c>
      <c r="V384" s="25" t="str">
        <f t="shared" si="85"/>
        <v/>
      </c>
      <c r="W384" s="24" t="str">
        <f t="shared" si="86"/>
        <v/>
      </c>
      <c r="X384" s="24" t="str">
        <f t="shared" si="95"/>
        <v/>
      </c>
    </row>
    <row r="385" spans="1:24" ht="17.25" customHeight="1" x14ac:dyDescent="0.2">
      <c r="A385" s="8" t="str">
        <f t="shared" si="80"/>
        <v>Hide</v>
      </c>
      <c r="B385" s="27">
        <v>382</v>
      </c>
      <c r="C385" s="28"/>
      <c r="D385" s="28"/>
      <c r="E385" s="29"/>
      <c r="F385" s="83"/>
      <c r="G385" s="30"/>
      <c r="H385" s="63"/>
      <c r="I385" s="64"/>
      <c r="J385" s="34" t="str">
        <f t="shared" si="87"/>
        <v/>
      </c>
      <c r="K385" s="31" t="str">
        <f t="shared" si="88"/>
        <v/>
      </c>
      <c r="L385" s="32" t="str">
        <f t="shared" si="81"/>
        <v/>
      </c>
      <c r="M385" s="24" t="str">
        <f t="shared" si="89"/>
        <v/>
      </c>
      <c r="N385" s="24" t="str">
        <f t="shared" si="90"/>
        <v/>
      </c>
      <c r="O385" s="78" t="str">
        <f t="shared" si="82"/>
        <v/>
      </c>
      <c r="P385" s="24" t="str">
        <f t="shared" si="83"/>
        <v/>
      </c>
      <c r="Q385" s="25" t="str">
        <f t="shared" si="84"/>
        <v/>
      </c>
      <c r="R385" s="24" t="str">
        <f t="shared" si="91"/>
        <v/>
      </c>
      <c r="S385" s="24" t="str">
        <f t="shared" si="92"/>
        <v/>
      </c>
      <c r="T385" s="66" t="str">
        <f t="shared" si="93"/>
        <v/>
      </c>
      <c r="U385" s="24" t="str">
        <f t="shared" si="94"/>
        <v/>
      </c>
      <c r="V385" s="25" t="str">
        <f t="shared" si="85"/>
        <v/>
      </c>
      <c r="W385" s="24" t="str">
        <f t="shared" si="86"/>
        <v/>
      </c>
      <c r="X385" s="24" t="str">
        <f t="shared" si="95"/>
        <v/>
      </c>
    </row>
    <row r="386" spans="1:24" ht="17.25" customHeight="1" x14ac:dyDescent="0.2">
      <c r="A386" s="8" t="str">
        <f t="shared" si="80"/>
        <v>Hide</v>
      </c>
      <c r="B386" s="27">
        <v>383</v>
      </c>
      <c r="C386" s="28"/>
      <c r="D386" s="28"/>
      <c r="E386" s="29"/>
      <c r="F386" s="83"/>
      <c r="G386" s="30"/>
      <c r="H386" s="63"/>
      <c r="I386" s="64"/>
      <c r="J386" s="34" t="str">
        <f t="shared" si="87"/>
        <v/>
      </c>
      <c r="K386" s="31" t="str">
        <f t="shared" si="88"/>
        <v/>
      </c>
      <c r="L386" s="32" t="str">
        <f t="shared" si="81"/>
        <v/>
      </c>
      <c r="M386" s="24" t="str">
        <f t="shared" si="89"/>
        <v/>
      </c>
      <c r="N386" s="24" t="str">
        <f t="shared" si="90"/>
        <v/>
      </c>
      <c r="O386" s="78" t="str">
        <f t="shared" si="82"/>
        <v/>
      </c>
      <c r="P386" s="24" t="str">
        <f t="shared" si="83"/>
        <v/>
      </c>
      <c r="Q386" s="25" t="str">
        <f t="shared" si="84"/>
        <v/>
      </c>
      <c r="R386" s="24" t="str">
        <f t="shared" si="91"/>
        <v/>
      </c>
      <c r="S386" s="24" t="str">
        <f t="shared" si="92"/>
        <v/>
      </c>
      <c r="T386" s="66" t="str">
        <f t="shared" si="93"/>
        <v/>
      </c>
      <c r="U386" s="24" t="str">
        <f t="shared" si="94"/>
        <v/>
      </c>
      <c r="V386" s="25" t="str">
        <f t="shared" si="85"/>
        <v/>
      </c>
      <c r="W386" s="24" t="str">
        <f t="shared" si="86"/>
        <v/>
      </c>
      <c r="X386" s="24" t="str">
        <f t="shared" si="95"/>
        <v/>
      </c>
    </row>
    <row r="387" spans="1:24" ht="17.25" customHeight="1" x14ac:dyDescent="0.2">
      <c r="A387" s="8" t="str">
        <f t="shared" si="80"/>
        <v>Hide</v>
      </c>
      <c r="B387" s="27">
        <v>384</v>
      </c>
      <c r="C387" s="28"/>
      <c r="D387" s="28"/>
      <c r="E387" s="29"/>
      <c r="F387" s="83"/>
      <c r="G387" s="30"/>
      <c r="H387" s="63"/>
      <c r="I387" s="64"/>
      <c r="J387" s="34" t="str">
        <f t="shared" si="87"/>
        <v/>
      </c>
      <c r="K387" s="31" t="str">
        <f t="shared" si="88"/>
        <v/>
      </c>
      <c r="L387" s="32" t="str">
        <f t="shared" si="81"/>
        <v/>
      </c>
      <c r="M387" s="24" t="str">
        <f t="shared" si="89"/>
        <v/>
      </c>
      <c r="N387" s="24" t="str">
        <f t="shared" si="90"/>
        <v/>
      </c>
      <c r="O387" s="78" t="str">
        <f t="shared" si="82"/>
        <v/>
      </c>
      <c r="P387" s="24" t="str">
        <f t="shared" si="83"/>
        <v/>
      </c>
      <c r="Q387" s="25" t="str">
        <f t="shared" si="84"/>
        <v/>
      </c>
      <c r="R387" s="24" t="str">
        <f t="shared" si="91"/>
        <v/>
      </c>
      <c r="S387" s="24" t="str">
        <f t="shared" si="92"/>
        <v/>
      </c>
      <c r="T387" s="66" t="str">
        <f t="shared" si="93"/>
        <v/>
      </c>
      <c r="U387" s="24" t="str">
        <f t="shared" si="94"/>
        <v/>
      </c>
      <c r="V387" s="25" t="str">
        <f t="shared" si="85"/>
        <v/>
      </c>
      <c r="W387" s="24" t="str">
        <f t="shared" si="86"/>
        <v/>
      </c>
      <c r="X387" s="24" t="str">
        <f t="shared" si="95"/>
        <v/>
      </c>
    </row>
    <row r="388" spans="1:24" ht="17.25" customHeight="1" x14ac:dyDescent="0.2">
      <c r="A388" s="8" t="str">
        <f t="shared" ref="A388:A453" si="96">IF(OR(C388&lt;&gt;"",D388&lt;&gt;"",E388&lt;&gt;"",G388&lt;&gt;"",,H388&lt;&gt;"",I388&lt;&gt;""),"Show","Hide")</f>
        <v>Hide</v>
      </c>
      <c r="B388" s="27">
        <v>385</v>
      </c>
      <c r="C388" s="28"/>
      <c r="D388" s="28"/>
      <c r="E388" s="29"/>
      <c r="F388" s="83"/>
      <c r="G388" s="30"/>
      <c r="H388" s="63"/>
      <c r="I388" s="64"/>
      <c r="J388" s="34" t="str">
        <f t="shared" si="87"/>
        <v/>
      </c>
      <c r="K388" s="31" t="str">
        <f t="shared" si="88"/>
        <v/>
      </c>
      <c r="L388" s="32" t="str">
        <f t="shared" ref="L388:L451" si="97">IF(K388="","",G388*I388/1754.5)</f>
        <v/>
      </c>
      <c r="M388" s="24" t="str">
        <f t="shared" si="89"/>
        <v/>
      </c>
      <c r="N388" s="24" t="str">
        <f t="shared" si="90"/>
        <v/>
      </c>
      <c r="O388" s="78" t="str">
        <f t="shared" ref="O388:O451" si="98">IFERROR((IF(D388="Educator (Non-RECE)","Ineligible",IF(D388="Supervisor (Non-RECE)","Ineligible",IF(D388="Associate Supervisor (Non-RECE)","Ineligible",IF(AND(D388="Educator (RECE)",E388+K388&lt;27),"Eligible",IF(AND(D388="Supervisor (RECE)",E388+K388&lt;30),"Eligible",IF(AND(D388="Associate Supervisor (RECE)",E388+K388&lt;30),"Eligible","Ineligible"))))))),"")</f>
        <v/>
      </c>
      <c r="P388" s="24" t="str">
        <f t="shared" ref="P388:P451" si="99">IF(OR(O388="Ineligible",O388=""),"",IF(D388="Educator (RECE)",MIN(3,27-(E388+K388)),IF(D388="Supervisor (RECE)",MIN(3,30-(E388+K388)),IF(D388="Before/After School Supervisor (RECE)",MIN(3,30-(E388+K388)),IF(D388="Associate Supervisor (RECE)",MIN(3,30-(E388+K388)),IF(D388="Home Visitor (RECE)",MIN(3,30-(E388+K388))))))))</f>
        <v/>
      </c>
      <c r="Q388" s="25" t="str">
        <f t="shared" ref="Q388:Q451" si="100">IF(P388="","",G388*I388/1754.5)</f>
        <v/>
      </c>
      <c r="R388" s="24" t="str">
        <f t="shared" si="91"/>
        <v/>
      </c>
      <c r="S388" s="24" t="str">
        <f t="shared" si="92"/>
        <v/>
      </c>
      <c r="T388" s="66" t="str">
        <f t="shared" si="93"/>
        <v/>
      </c>
      <c r="U388" s="24" t="str">
        <f t="shared" si="94"/>
        <v/>
      </c>
      <c r="V388" s="25" t="str">
        <f t="shared" ref="V388:V451" si="101">IF(U388="","",G388*I388/1754.5)</f>
        <v/>
      </c>
      <c r="W388" s="24" t="str">
        <f t="shared" ref="W388:W451" si="102">IF(V388="","",G388*U388)</f>
        <v/>
      </c>
      <c r="X388" s="24" t="str">
        <f t="shared" si="95"/>
        <v/>
      </c>
    </row>
    <row r="389" spans="1:24" ht="17.25" customHeight="1" x14ac:dyDescent="0.2">
      <c r="A389" s="8" t="str">
        <f t="shared" si="96"/>
        <v>Hide</v>
      </c>
      <c r="B389" s="27">
        <v>386</v>
      </c>
      <c r="C389" s="28"/>
      <c r="D389" s="28"/>
      <c r="E389" s="29"/>
      <c r="F389" s="83"/>
      <c r="G389" s="30"/>
      <c r="H389" s="63"/>
      <c r="I389" s="64"/>
      <c r="J389" s="34" t="str">
        <f t="shared" ref="J389:J452" si="103">IF(D389="","",IF(I389=0,"Ineligible",IF(D389="Cook","Ineligible",IF(D389="Administrator","Ineligible",IF(D389="Custodial Staff","Ineligible",IF(D389="Manager/Director","Ineligible",IF(D389="Co-op Volunteer","Ineligible",IF(E389="","",IF(AND(I389&lt;0.25,I389&gt;0),"Ineligible",IF(E389&lt;30.81,"Full",IF(E389&gt;32.81,"Ineligible","Partial")))))))))))</f>
        <v/>
      </c>
      <c r="K389" s="31" t="str">
        <f t="shared" ref="K389:K452" si="104">IF(OR(J389="Full",J389="Partial"),IF(OR(E389=0),"",IF(E389&gt;32.81,0,MIN(2,(32.81-E389)))),"")</f>
        <v/>
      </c>
      <c r="L389" s="32" t="str">
        <f t="shared" si="97"/>
        <v/>
      </c>
      <c r="M389" s="24" t="str">
        <f t="shared" ref="M389:M452" si="105">IF(L389="","",G389*K389*I389)</f>
        <v/>
      </c>
      <c r="N389" s="24" t="str">
        <f t="shared" ref="N389:N452" si="106">IFERROR(IF(OR(G389="",K389=""),"",M389*IF(F389&gt;0.175,0.175,F389)),"")</f>
        <v/>
      </c>
      <c r="O389" s="78" t="str">
        <f t="shared" si="98"/>
        <v/>
      </c>
      <c r="P389" s="24" t="str">
        <f t="shared" si="99"/>
        <v/>
      </c>
      <c r="Q389" s="25" t="str">
        <f t="shared" si="100"/>
        <v/>
      </c>
      <c r="R389" s="24" t="str">
        <f t="shared" ref="R389:R452" si="107">IF(Q389="","",G389*P389)</f>
        <v/>
      </c>
      <c r="S389" s="24" t="str">
        <f t="shared" ref="S389:S452" si="108">IFERROR(IF(OR(P389="",Q389=""),"",R389*IF(F389&gt;0.175,0.175,F389)),"")</f>
        <v/>
      </c>
      <c r="T389" s="66" t="str">
        <f t="shared" ref="T389:T452" si="109">IF(D389="Cook","Ineligible",IF(D389="Administrator","Ineligible",IF(D389="Custodial Staff","Ineligible",IF(D389="Manager/Director","Ineligible",IF(D389="Co-op Volunteer","Ineligible",IF(D389="Educator (Non-RECE)","Ineligible",IF(D389="Supervisor (Non-RECE)","Ineligible",IF(D389="Home Visitor (Non-RECE)","Ineligible",IF(D389="Associate Supervisor (Non-RECE)","Ineligible",IF(D389="Before/After School Supervisor (Non-RECE)","Ineligible",IF(D389="Other","Ineligible",IF(E389="","",IF(J389="Ineligible","Ineligible",IF(AND(D389="Educator (RECE)",SUM(E389,K389,P389)&lt;24.86),"Eligible",IF(AND(D389="Supervisor (RECE)",SUM(E389,K389,P389)&lt;25.86),"Eligible",IF(AND(D389="home visitor (RECE)",SUM(E389,K389,P389)&lt;25.86),"Eligible",IF(AND(D389="Before/After School Supervisor (RECE)",SUM(E389,K389,P389)&lt;25.86),"Eligible",IF(AND(D389="Associate Supervisor (RECE)",SUM(E389,K389,P389)&lt;25.86),"Eligible",IF(SUM(E389,K389,P389)&gt;=24.86,"Ineligible")))))))))))))))))))</f>
        <v/>
      </c>
      <c r="U389" s="24" t="str">
        <f t="shared" ref="U389:U452" si="110">IF(OR(T389="Ineligible",T389=""),"",IF(D389="Educator (RECE)",(24.86-(E389+K389+P389)),IF(D389="Supervisor (RECE)",(25.86-(E389+K389+P389)),IF(D389="Before/After School Supervisor (RECE)",(25.86-(E389+K389+P389)),IF(D389="Associate Supervisor (RECE)",(25.86-(E389+K389+P389)),IF(D389="Home Visitor (RECE)",(25.86-(E389+K389+P389))))))))</f>
        <v/>
      </c>
      <c r="V389" s="25" t="str">
        <f t="shared" si="101"/>
        <v/>
      </c>
      <c r="W389" s="24" t="str">
        <f t="shared" si="102"/>
        <v/>
      </c>
      <c r="X389" s="24" t="str">
        <f t="shared" ref="X389:X452" si="111">IFERROR(IF(OR(U389="",V389=""),"",W389*IF(F389&gt;0.175,0.175,F389)),"")</f>
        <v/>
      </c>
    </row>
    <row r="390" spans="1:24" ht="17.25" customHeight="1" x14ac:dyDescent="0.2">
      <c r="A390" s="8" t="str">
        <f t="shared" si="96"/>
        <v>Hide</v>
      </c>
      <c r="B390" s="27">
        <v>387</v>
      </c>
      <c r="C390" s="28"/>
      <c r="D390" s="28"/>
      <c r="E390" s="29"/>
      <c r="F390" s="83"/>
      <c r="G390" s="30"/>
      <c r="H390" s="63"/>
      <c r="I390" s="64"/>
      <c r="J390" s="34" t="str">
        <f t="shared" si="103"/>
        <v/>
      </c>
      <c r="K390" s="31" t="str">
        <f t="shared" si="104"/>
        <v/>
      </c>
      <c r="L390" s="32" t="str">
        <f t="shared" si="97"/>
        <v/>
      </c>
      <c r="M390" s="24" t="str">
        <f t="shared" si="105"/>
        <v/>
      </c>
      <c r="N390" s="24" t="str">
        <f t="shared" si="106"/>
        <v/>
      </c>
      <c r="O390" s="78" t="str">
        <f t="shared" si="98"/>
        <v/>
      </c>
      <c r="P390" s="24" t="str">
        <f t="shared" si="99"/>
        <v/>
      </c>
      <c r="Q390" s="25" t="str">
        <f t="shared" si="100"/>
        <v/>
      </c>
      <c r="R390" s="24" t="str">
        <f t="shared" si="107"/>
        <v/>
      </c>
      <c r="S390" s="24" t="str">
        <f t="shared" si="108"/>
        <v/>
      </c>
      <c r="T390" s="66" t="str">
        <f t="shared" si="109"/>
        <v/>
      </c>
      <c r="U390" s="24" t="str">
        <f t="shared" si="110"/>
        <v/>
      </c>
      <c r="V390" s="25" t="str">
        <f t="shared" si="101"/>
        <v/>
      </c>
      <c r="W390" s="24" t="str">
        <f t="shared" si="102"/>
        <v/>
      </c>
      <c r="X390" s="24" t="str">
        <f t="shared" si="111"/>
        <v/>
      </c>
    </row>
    <row r="391" spans="1:24" ht="17.25" customHeight="1" x14ac:dyDescent="0.2">
      <c r="A391" s="8" t="str">
        <f t="shared" si="96"/>
        <v>Hide</v>
      </c>
      <c r="B391" s="27">
        <v>388</v>
      </c>
      <c r="C391" s="28"/>
      <c r="D391" s="28"/>
      <c r="E391" s="29"/>
      <c r="F391" s="83"/>
      <c r="G391" s="30"/>
      <c r="H391" s="63"/>
      <c r="I391" s="64"/>
      <c r="J391" s="34" t="str">
        <f t="shared" si="103"/>
        <v/>
      </c>
      <c r="K391" s="31" t="str">
        <f t="shared" si="104"/>
        <v/>
      </c>
      <c r="L391" s="32" t="str">
        <f t="shared" si="97"/>
        <v/>
      </c>
      <c r="M391" s="24" t="str">
        <f t="shared" si="105"/>
        <v/>
      </c>
      <c r="N391" s="24" t="str">
        <f t="shared" si="106"/>
        <v/>
      </c>
      <c r="O391" s="78" t="str">
        <f t="shared" si="98"/>
        <v/>
      </c>
      <c r="P391" s="24" t="str">
        <f t="shared" si="99"/>
        <v/>
      </c>
      <c r="Q391" s="25" t="str">
        <f t="shared" si="100"/>
        <v/>
      </c>
      <c r="R391" s="24" t="str">
        <f t="shared" si="107"/>
        <v/>
      </c>
      <c r="S391" s="24" t="str">
        <f t="shared" si="108"/>
        <v/>
      </c>
      <c r="T391" s="66" t="str">
        <f t="shared" si="109"/>
        <v/>
      </c>
      <c r="U391" s="24" t="str">
        <f t="shared" si="110"/>
        <v/>
      </c>
      <c r="V391" s="25" t="str">
        <f t="shared" si="101"/>
        <v/>
      </c>
      <c r="W391" s="24" t="str">
        <f t="shared" si="102"/>
        <v/>
      </c>
      <c r="X391" s="24" t="str">
        <f t="shared" si="111"/>
        <v/>
      </c>
    </row>
    <row r="392" spans="1:24" ht="17.25" customHeight="1" x14ac:dyDescent="0.2">
      <c r="A392" s="8" t="str">
        <f t="shared" si="96"/>
        <v>Hide</v>
      </c>
      <c r="B392" s="27">
        <v>389</v>
      </c>
      <c r="C392" s="28"/>
      <c r="D392" s="28"/>
      <c r="E392" s="29"/>
      <c r="F392" s="83"/>
      <c r="G392" s="30"/>
      <c r="H392" s="63"/>
      <c r="I392" s="64"/>
      <c r="J392" s="34" t="str">
        <f t="shared" si="103"/>
        <v/>
      </c>
      <c r="K392" s="31" t="str">
        <f t="shared" si="104"/>
        <v/>
      </c>
      <c r="L392" s="32" t="str">
        <f t="shared" si="97"/>
        <v/>
      </c>
      <c r="M392" s="24" t="str">
        <f t="shared" si="105"/>
        <v/>
      </c>
      <c r="N392" s="24" t="str">
        <f t="shared" si="106"/>
        <v/>
      </c>
      <c r="O392" s="78" t="str">
        <f t="shared" si="98"/>
        <v/>
      </c>
      <c r="P392" s="24" t="str">
        <f t="shared" si="99"/>
        <v/>
      </c>
      <c r="Q392" s="25" t="str">
        <f t="shared" si="100"/>
        <v/>
      </c>
      <c r="R392" s="24" t="str">
        <f t="shared" si="107"/>
        <v/>
      </c>
      <c r="S392" s="24" t="str">
        <f t="shared" si="108"/>
        <v/>
      </c>
      <c r="T392" s="66" t="str">
        <f t="shared" si="109"/>
        <v/>
      </c>
      <c r="U392" s="24" t="str">
        <f t="shared" si="110"/>
        <v/>
      </c>
      <c r="V392" s="25" t="str">
        <f t="shared" si="101"/>
        <v/>
      </c>
      <c r="W392" s="24" t="str">
        <f t="shared" si="102"/>
        <v/>
      </c>
      <c r="X392" s="24" t="str">
        <f t="shared" si="111"/>
        <v/>
      </c>
    </row>
    <row r="393" spans="1:24" ht="17.25" customHeight="1" x14ac:dyDescent="0.2">
      <c r="A393" s="8" t="str">
        <f t="shared" si="96"/>
        <v>Hide</v>
      </c>
      <c r="B393" s="27">
        <v>390</v>
      </c>
      <c r="C393" s="28"/>
      <c r="D393" s="28"/>
      <c r="E393" s="29"/>
      <c r="F393" s="83"/>
      <c r="G393" s="30"/>
      <c r="H393" s="63"/>
      <c r="I393" s="64"/>
      <c r="J393" s="34" t="str">
        <f t="shared" si="103"/>
        <v/>
      </c>
      <c r="K393" s="31" t="str">
        <f t="shared" si="104"/>
        <v/>
      </c>
      <c r="L393" s="32" t="str">
        <f t="shared" si="97"/>
        <v/>
      </c>
      <c r="M393" s="24" t="str">
        <f t="shared" si="105"/>
        <v/>
      </c>
      <c r="N393" s="24" t="str">
        <f t="shared" si="106"/>
        <v/>
      </c>
      <c r="O393" s="78" t="str">
        <f t="shared" si="98"/>
        <v/>
      </c>
      <c r="P393" s="24" t="str">
        <f t="shared" si="99"/>
        <v/>
      </c>
      <c r="Q393" s="25" t="str">
        <f t="shared" si="100"/>
        <v/>
      </c>
      <c r="R393" s="24" t="str">
        <f t="shared" si="107"/>
        <v/>
      </c>
      <c r="S393" s="24" t="str">
        <f t="shared" si="108"/>
        <v/>
      </c>
      <c r="T393" s="66" t="str">
        <f t="shared" si="109"/>
        <v/>
      </c>
      <c r="U393" s="24" t="str">
        <f t="shared" si="110"/>
        <v/>
      </c>
      <c r="V393" s="25" t="str">
        <f t="shared" si="101"/>
        <v/>
      </c>
      <c r="W393" s="24" t="str">
        <f t="shared" si="102"/>
        <v/>
      </c>
      <c r="X393" s="24" t="str">
        <f t="shared" si="111"/>
        <v/>
      </c>
    </row>
    <row r="394" spans="1:24" ht="17.25" customHeight="1" x14ac:dyDescent="0.2">
      <c r="A394" s="8" t="str">
        <f t="shared" si="96"/>
        <v>Hide</v>
      </c>
      <c r="B394" s="27">
        <v>391</v>
      </c>
      <c r="C394" s="33"/>
      <c r="D394" s="28"/>
      <c r="E394" s="29"/>
      <c r="F394" s="83"/>
      <c r="G394" s="30"/>
      <c r="H394" s="90"/>
      <c r="I394" s="64"/>
      <c r="J394" s="34" t="str">
        <f t="shared" si="103"/>
        <v/>
      </c>
      <c r="K394" s="31" t="str">
        <f t="shared" si="104"/>
        <v/>
      </c>
      <c r="L394" s="32" t="str">
        <f t="shared" si="97"/>
        <v/>
      </c>
      <c r="M394" s="24" t="str">
        <f t="shared" si="105"/>
        <v/>
      </c>
      <c r="N394" s="24" t="str">
        <f t="shared" si="106"/>
        <v/>
      </c>
      <c r="O394" s="78" t="str">
        <f t="shared" si="98"/>
        <v/>
      </c>
      <c r="P394" s="24" t="str">
        <f t="shared" si="99"/>
        <v/>
      </c>
      <c r="Q394" s="25" t="str">
        <f t="shared" si="100"/>
        <v/>
      </c>
      <c r="R394" s="24" t="str">
        <f t="shared" si="107"/>
        <v/>
      </c>
      <c r="S394" s="24" t="str">
        <f t="shared" si="108"/>
        <v/>
      </c>
      <c r="T394" s="66" t="str">
        <f t="shared" si="109"/>
        <v/>
      </c>
      <c r="U394" s="24" t="str">
        <f t="shared" si="110"/>
        <v/>
      </c>
      <c r="V394" s="25" t="str">
        <f t="shared" si="101"/>
        <v/>
      </c>
      <c r="W394" s="24" t="str">
        <f t="shared" si="102"/>
        <v/>
      </c>
      <c r="X394" s="24" t="str">
        <f t="shared" si="111"/>
        <v/>
      </c>
    </row>
    <row r="395" spans="1:24" ht="17.25" customHeight="1" x14ac:dyDescent="0.2">
      <c r="A395" s="8" t="str">
        <f t="shared" si="96"/>
        <v>Hide</v>
      </c>
      <c r="B395" s="27">
        <v>392</v>
      </c>
      <c r="C395" s="33"/>
      <c r="D395" s="28"/>
      <c r="E395" s="29"/>
      <c r="F395" s="83"/>
      <c r="G395" s="30"/>
      <c r="H395" s="90"/>
      <c r="I395" s="64"/>
      <c r="J395" s="34" t="str">
        <f t="shared" si="103"/>
        <v/>
      </c>
      <c r="K395" s="31" t="str">
        <f t="shared" si="104"/>
        <v/>
      </c>
      <c r="L395" s="32" t="str">
        <f t="shared" si="97"/>
        <v/>
      </c>
      <c r="M395" s="24" t="str">
        <f t="shared" si="105"/>
        <v/>
      </c>
      <c r="N395" s="24" t="str">
        <f t="shared" si="106"/>
        <v/>
      </c>
      <c r="O395" s="78" t="str">
        <f t="shared" si="98"/>
        <v/>
      </c>
      <c r="P395" s="24" t="str">
        <f t="shared" si="99"/>
        <v/>
      </c>
      <c r="Q395" s="25" t="str">
        <f t="shared" si="100"/>
        <v/>
      </c>
      <c r="R395" s="24" t="str">
        <f t="shared" si="107"/>
        <v/>
      </c>
      <c r="S395" s="24" t="str">
        <f t="shared" si="108"/>
        <v/>
      </c>
      <c r="T395" s="66" t="str">
        <f t="shared" si="109"/>
        <v/>
      </c>
      <c r="U395" s="24" t="str">
        <f t="shared" si="110"/>
        <v/>
      </c>
      <c r="V395" s="25" t="str">
        <f t="shared" si="101"/>
        <v/>
      </c>
      <c r="W395" s="24" t="str">
        <f t="shared" si="102"/>
        <v/>
      </c>
      <c r="X395" s="24" t="str">
        <f t="shared" si="111"/>
        <v/>
      </c>
    </row>
    <row r="396" spans="1:24" ht="17.25" customHeight="1" x14ac:dyDescent="0.2">
      <c r="A396" s="8" t="str">
        <f t="shared" si="96"/>
        <v>Hide</v>
      </c>
      <c r="B396" s="27">
        <v>393</v>
      </c>
      <c r="C396" s="33"/>
      <c r="D396" s="28"/>
      <c r="E396" s="29"/>
      <c r="F396" s="83"/>
      <c r="G396" s="30"/>
      <c r="H396" s="90"/>
      <c r="I396" s="64"/>
      <c r="J396" s="34" t="str">
        <f t="shared" si="103"/>
        <v/>
      </c>
      <c r="K396" s="31" t="str">
        <f t="shared" si="104"/>
        <v/>
      </c>
      <c r="L396" s="32" t="str">
        <f t="shared" si="97"/>
        <v/>
      </c>
      <c r="M396" s="24" t="str">
        <f t="shared" si="105"/>
        <v/>
      </c>
      <c r="N396" s="24" t="str">
        <f t="shared" si="106"/>
        <v/>
      </c>
      <c r="O396" s="78" t="str">
        <f t="shared" si="98"/>
        <v/>
      </c>
      <c r="P396" s="24" t="str">
        <f t="shared" si="99"/>
        <v/>
      </c>
      <c r="Q396" s="25" t="str">
        <f t="shared" si="100"/>
        <v/>
      </c>
      <c r="R396" s="24" t="str">
        <f t="shared" si="107"/>
        <v/>
      </c>
      <c r="S396" s="24" t="str">
        <f t="shared" si="108"/>
        <v/>
      </c>
      <c r="T396" s="66" t="str">
        <f t="shared" si="109"/>
        <v/>
      </c>
      <c r="U396" s="24" t="str">
        <f t="shared" si="110"/>
        <v/>
      </c>
      <c r="V396" s="25" t="str">
        <f t="shared" si="101"/>
        <v/>
      </c>
      <c r="W396" s="24" t="str">
        <f t="shared" si="102"/>
        <v/>
      </c>
      <c r="X396" s="24" t="str">
        <f t="shared" si="111"/>
        <v/>
      </c>
    </row>
    <row r="397" spans="1:24" ht="17.25" customHeight="1" x14ac:dyDescent="0.2">
      <c r="A397" s="8" t="str">
        <f t="shared" si="96"/>
        <v>Hide</v>
      </c>
      <c r="B397" s="27">
        <v>394</v>
      </c>
      <c r="C397" s="33"/>
      <c r="D397" s="28"/>
      <c r="E397" s="29"/>
      <c r="F397" s="83"/>
      <c r="G397" s="30"/>
      <c r="H397" s="90"/>
      <c r="I397" s="64"/>
      <c r="J397" s="34" t="str">
        <f t="shared" si="103"/>
        <v/>
      </c>
      <c r="K397" s="31" t="str">
        <f t="shared" si="104"/>
        <v/>
      </c>
      <c r="L397" s="32" t="str">
        <f t="shared" si="97"/>
        <v/>
      </c>
      <c r="M397" s="24" t="str">
        <f t="shared" si="105"/>
        <v/>
      </c>
      <c r="N397" s="24" t="str">
        <f t="shared" si="106"/>
        <v/>
      </c>
      <c r="O397" s="78" t="str">
        <f t="shared" si="98"/>
        <v/>
      </c>
      <c r="P397" s="24" t="str">
        <f t="shared" si="99"/>
        <v/>
      </c>
      <c r="Q397" s="25" t="str">
        <f t="shared" si="100"/>
        <v/>
      </c>
      <c r="R397" s="24" t="str">
        <f t="shared" si="107"/>
        <v/>
      </c>
      <c r="S397" s="24" t="str">
        <f t="shared" si="108"/>
        <v/>
      </c>
      <c r="T397" s="66" t="str">
        <f t="shared" si="109"/>
        <v/>
      </c>
      <c r="U397" s="24" t="str">
        <f t="shared" si="110"/>
        <v/>
      </c>
      <c r="V397" s="25" t="str">
        <f t="shared" si="101"/>
        <v/>
      </c>
      <c r="W397" s="24" t="str">
        <f t="shared" si="102"/>
        <v/>
      </c>
      <c r="X397" s="24" t="str">
        <f t="shared" si="111"/>
        <v/>
      </c>
    </row>
    <row r="398" spans="1:24" ht="17.25" customHeight="1" x14ac:dyDescent="0.2">
      <c r="A398" s="8" t="str">
        <f t="shared" si="96"/>
        <v>Hide</v>
      </c>
      <c r="B398" s="27">
        <v>395</v>
      </c>
      <c r="C398" s="33"/>
      <c r="D398" s="28"/>
      <c r="E398" s="29"/>
      <c r="F398" s="83"/>
      <c r="G398" s="30"/>
      <c r="H398" s="90"/>
      <c r="I398" s="64"/>
      <c r="J398" s="34" t="str">
        <f t="shared" si="103"/>
        <v/>
      </c>
      <c r="K398" s="31" t="str">
        <f t="shared" si="104"/>
        <v/>
      </c>
      <c r="L398" s="32" t="str">
        <f t="shared" si="97"/>
        <v/>
      </c>
      <c r="M398" s="24" t="str">
        <f t="shared" si="105"/>
        <v/>
      </c>
      <c r="N398" s="24" t="str">
        <f t="shared" si="106"/>
        <v/>
      </c>
      <c r="O398" s="78" t="str">
        <f t="shared" si="98"/>
        <v/>
      </c>
      <c r="P398" s="24" t="str">
        <f t="shared" si="99"/>
        <v/>
      </c>
      <c r="Q398" s="25" t="str">
        <f t="shared" si="100"/>
        <v/>
      </c>
      <c r="R398" s="24" t="str">
        <f t="shared" si="107"/>
        <v/>
      </c>
      <c r="S398" s="24" t="str">
        <f t="shared" si="108"/>
        <v/>
      </c>
      <c r="T398" s="66" t="str">
        <f t="shared" si="109"/>
        <v/>
      </c>
      <c r="U398" s="24" t="str">
        <f t="shared" si="110"/>
        <v/>
      </c>
      <c r="V398" s="25" t="str">
        <f t="shared" si="101"/>
        <v/>
      </c>
      <c r="W398" s="24" t="str">
        <f t="shared" si="102"/>
        <v/>
      </c>
      <c r="X398" s="24" t="str">
        <f t="shared" si="111"/>
        <v/>
      </c>
    </row>
    <row r="399" spans="1:24" ht="17.25" customHeight="1" x14ac:dyDescent="0.2">
      <c r="A399" s="8" t="str">
        <f t="shared" si="96"/>
        <v>Hide</v>
      </c>
      <c r="B399" s="27">
        <v>396</v>
      </c>
      <c r="C399" s="33"/>
      <c r="D399" s="28"/>
      <c r="E399" s="29"/>
      <c r="F399" s="83"/>
      <c r="G399" s="30"/>
      <c r="H399" s="90"/>
      <c r="I399" s="64"/>
      <c r="J399" s="34" t="str">
        <f t="shared" si="103"/>
        <v/>
      </c>
      <c r="K399" s="31" t="str">
        <f t="shared" si="104"/>
        <v/>
      </c>
      <c r="L399" s="32" t="str">
        <f t="shared" si="97"/>
        <v/>
      </c>
      <c r="M399" s="24" t="str">
        <f t="shared" si="105"/>
        <v/>
      </c>
      <c r="N399" s="24" t="str">
        <f t="shared" si="106"/>
        <v/>
      </c>
      <c r="O399" s="78" t="str">
        <f t="shared" si="98"/>
        <v/>
      </c>
      <c r="P399" s="24" t="str">
        <f t="shared" si="99"/>
        <v/>
      </c>
      <c r="Q399" s="25" t="str">
        <f t="shared" si="100"/>
        <v/>
      </c>
      <c r="R399" s="24" t="str">
        <f t="shared" si="107"/>
        <v/>
      </c>
      <c r="S399" s="24" t="str">
        <f t="shared" si="108"/>
        <v/>
      </c>
      <c r="T399" s="66" t="str">
        <f t="shared" si="109"/>
        <v/>
      </c>
      <c r="U399" s="24" t="str">
        <f t="shared" si="110"/>
        <v/>
      </c>
      <c r="V399" s="25" t="str">
        <f t="shared" si="101"/>
        <v/>
      </c>
      <c r="W399" s="24" t="str">
        <f t="shared" si="102"/>
        <v/>
      </c>
      <c r="X399" s="24" t="str">
        <f t="shared" si="111"/>
        <v/>
      </c>
    </row>
    <row r="400" spans="1:24" ht="17.25" customHeight="1" x14ac:dyDescent="0.2">
      <c r="A400" s="8" t="str">
        <f t="shared" si="96"/>
        <v>Hide</v>
      </c>
      <c r="B400" s="27">
        <v>397</v>
      </c>
      <c r="C400" s="33"/>
      <c r="D400" s="28"/>
      <c r="E400" s="29"/>
      <c r="F400" s="83"/>
      <c r="G400" s="30"/>
      <c r="H400" s="90"/>
      <c r="I400" s="64"/>
      <c r="J400" s="34" t="str">
        <f t="shared" si="103"/>
        <v/>
      </c>
      <c r="K400" s="31" t="str">
        <f t="shared" si="104"/>
        <v/>
      </c>
      <c r="L400" s="32" t="str">
        <f t="shared" si="97"/>
        <v/>
      </c>
      <c r="M400" s="24" t="str">
        <f t="shared" si="105"/>
        <v/>
      </c>
      <c r="N400" s="24" t="str">
        <f t="shared" si="106"/>
        <v/>
      </c>
      <c r="O400" s="78" t="str">
        <f t="shared" si="98"/>
        <v/>
      </c>
      <c r="P400" s="24" t="str">
        <f t="shared" si="99"/>
        <v/>
      </c>
      <c r="Q400" s="25" t="str">
        <f t="shared" si="100"/>
        <v/>
      </c>
      <c r="R400" s="24" t="str">
        <f t="shared" si="107"/>
        <v/>
      </c>
      <c r="S400" s="24" t="str">
        <f t="shared" si="108"/>
        <v/>
      </c>
      <c r="T400" s="66" t="str">
        <f t="shared" si="109"/>
        <v/>
      </c>
      <c r="U400" s="24" t="str">
        <f t="shared" si="110"/>
        <v/>
      </c>
      <c r="V400" s="25" t="str">
        <f t="shared" si="101"/>
        <v/>
      </c>
      <c r="W400" s="24" t="str">
        <f t="shared" si="102"/>
        <v/>
      </c>
      <c r="X400" s="24" t="str">
        <f t="shared" si="111"/>
        <v/>
      </c>
    </row>
    <row r="401" spans="1:24" ht="17.25" customHeight="1" x14ac:dyDescent="0.2">
      <c r="A401" s="8" t="str">
        <f t="shared" si="96"/>
        <v>Hide</v>
      </c>
      <c r="B401" s="27">
        <v>398</v>
      </c>
      <c r="C401" s="33"/>
      <c r="D401" s="28"/>
      <c r="E401" s="29"/>
      <c r="F401" s="83"/>
      <c r="G401" s="30"/>
      <c r="H401" s="90"/>
      <c r="I401" s="64"/>
      <c r="J401" s="34" t="str">
        <f t="shared" si="103"/>
        <v/>
      </c>
      <c r="K401" s="31" t="str">
        <f t="shared" si="104"/>
        <v/>
      </c>
      <c r="L401" s="32" t="str">
        <f t="shared" si="97"/>
        <v/>
      </c>
      <c r="M401" s="24" t="str">
        <f t="shared" si="105"/>
        <v/>
      </c>
      <c r="N401" s="24" t="str">
        <f t="shared" si="106"/>
        <v/>
      </c>
      <c r="O401" s="78" t="str">
        <f t="shared" si="98"/>
        <v/>
      </c>
      <c r="P401" s="24" t="str">
        <f t="shared" si="99"/>
        <v/>
      </c>
      <c r="Q401" s="25" t="str">
        <f t="shared" si="100"/>
        <v/>
      </c>
      <c r="R401" s="24" t="str">
        <f t="shared" si="107"/>
        <v/>
      </c>
      <c r="S401" s="24" t="str">
        <f t="shared" si="108"/>
        <v/>
      </c>
      <c r="T401" s="66" t="str">
        <f t="shared" si="109"/>
        <v/>
      </c>
      <c r="U401" s="24" t="str">
        <f t="shared" si="110"/>
        <v/>
      </c>
      <c r="V401" s="25" t="str">
        <f t="shared" si="101"/>
        <v/>
      </c>
      <c r="W401" s="24" t="str">
        <f t="shared" si="102"/>
        <v/>
      </c>
      <c r="X401" s="24" t="str">
        <f t="shared" si="111"/>
        <v/>
      </c>
    </row>
    <row r="402" spans="1:24" ht="17.25" customHeight="1" x14ac:dyDescent="0.2">
      <c r="A402" s="8" t="str">
        <f t="shared" si="96"/>
        <v>Hide</v>
      </c>
      <c r="B402" s="27">
        <v>399</v>
      </c>
      <c r="C402" s="33"/>
      <c r="D402" s="28"/>
      <c r="E402" s="29"/>
      <c r="F402" s="83"/>
      <c r="G402" s="30"/>
      <c r="H402" s="90"/>
      <c r="I402" s="64"/>
      <c r="J402" s="34" t="str">
        <f t="shared" si="103"/>
        <v/>
      </c>
      <c r="K402" s="31" t="str">
        <f t="shared" si="104"/>
        <v/>
      </c>
      <c r="L402" s="32" t="str">
        <f t="shared" si="97"/>
        <v/>
      </c>
      <c r="M402" s="24" t="str">
        <f t="shared" si="105"/>
        <v/>
      </c>
      <c r="N402" s="24" t="str">
        <f t="shared" si="106"/>
        <v/>
      </c>
      <c r="O402" s="78" t="str">
        <f t="shared" si="98"/>
        <v/>
      </c>
      <c r="P402" s="24" t="str">
        <f t="shared" si="99"/>
        <v/>
      </c>
      <c r="Q402" s="25" t="str">
        <f t="shared" si="100"/>
        <v/>
      </c>
      <c r="R402" s="24" t="str">
        <f t="shared" si="107"/>
        <v/>
      </c>
      <c r="S402" s="24" t="str">
        <f t="shared" si="108"/>
        <v/>
      </c>
      <c r="T402" s="66" t="str">
        <f t="shared" si="109"/>
        <v/>
      </c>
      <c r="U402" s="24" t="str">
        <f t="shared" si="110"/>
        <v/>
      </c>
      <c r="V402" s="25" t="str">
        <f t="shared" si="101"/>
        <v/>
      </c>
      <c r="W402" s="24" t="str">
        <f t="shared" si="102"/>
        <v/>
      </c>
      <c r="X402" s="24" t="str">
        <f t="shared" si="111"/>
        <v/>
      </c>
    </row>
    <row r="403" spans="1:24" ht="17.25" customHeight="1" x14ac:dyDescent="0.2">
      <c r="A403" s="8" t="str">
        <f t="shared" si="96"/>
        <v>Hide</v>
      </c>
      <c r="B403" s="27">
        <v>400</v>
      </c>
      <c r="C403" s="33"/>
      <c r="D403" s="28"/>
      <c r="E403" s="29"/>
      <c r="F403" s="83"/>
      <c r="G403" s="30"/>
      <c r="H403" s="90"/>
      <c r="I403" s="64"/>
      <c r="J403" s="34" t="str">
        <f t="shared" si="103"/>
        <v/>
      </c>
      <c r="K403" s="31" t="str">
        <f t="shared" si="104"/>
        <v/>
      </c>
      <c r="L403" s="32" t="str">
        <f t="shared" si="97"/>
        <v/>
      </c>
      <c r="M403" s="24" t="str">
        <f t="shared" si="105"/>
        <v/>
      </c>
      <c r="N403" s="24" t="str">
        <f t="shared" si="106"/>
        <v/>
      </c>
      <c r="O403" s="78" t="str">
        <f t="shared" si="98"/>
        <v/>
      </c>
      <c r="P403" s="24" t="str">
        <f t="shared" si="99"/>
        <v/>
      </c>
      <c r="Q403" s="25" t="str">
        <f t="shared" si="100"/>
        <v/>
      </c>
      <c r="R403" s="24" t="str">
        <f t="shared" si="107"/>
        <v/>
      </c>
      <c r="S403" s="24" t="str">
        <f t="shared" si="108"/>
        <v/>
      </c>
      <c r="T403" s="66" t="str">
        <f t="shared" si="109"/>
        <v/>
      </c>
      <c r="U403" s="24" t="str">
        <f t="shared" si="110"/>
        <v/>
      </c>
      <c r="V403" s="25" t="str">
        <f t="shared" si="101"/>
        <v/>
      </c>
      <c r="W403" s="24" t="str">
        <f t="shared" si="102"/>
        <v/>
      </c>
      <c r="X403" s="24" t="str">
        <f t="shared" si="111"/>
        <v/>
      </c>
    </row>
    <row r="404" spans="1:24" ht="17.25" customHeight="1" x14ac:dyDescent="0.2">
      <c r="A404" s="8" t="str">
        <f t="shared" si="96"/>
        <v>Hide</v>
      </c>
      <c r="B404" s="27">
        <v>401</v>
      </c>
      <c r="C404" s="33"/>
      <c r="D404" s="28"/>
      <c r="E404" s="29"/>
      <c r="F404" s="83"/>
      <c r="G404" s="30"/>
      <c r="H404" s="90"/>
      <c r="I404" s="64"/>
      <c r="J404" s="34" t="str">
        <f t="shared" si="103"/>
        <v/>
      </c>
      <c r="K404" s="31" t="str">
        <f t="shared" si="104"/>
        <v/>
      </c>
      <c r="L404" s="32" t="str">
        <f t="shared" si="97"/>
        <v/>
      </c>
      <c r="M404" s="24" t="str">
        <f t="shared" si="105"/>
        <v/>
      </c>
      <c r="N404" s="24" t="str">
        <f t="shared" si="106"/>
        <v/>
      </c>
      <c r="O404" s="78" t="str">
        <f t="shared" si="98"/>
        <v/>
      </c>
      <c r="P404" s="24" t="str">
        <f t="shared" si="99"/>
        <v/>
      </c>
      <c r="Q404" s="25" t="str">
        <f t="shared" si="100"/>
        <v/>
      </c>
      <c r="R404" s="24" t="str">
        <f t="shared" si="107"/>
        <v/>
      </c>
      <c r="S404" s="24" t="str">
        <f t="shared" si="108"/>
        <v/>
      </c>
      <c r="T404" s="66" t="str">
        <f t="shared" si="109"/>
        <v/>
      </c>
      <c r="U404" s="24" t="str">
        <f t="shared" si="110"/>
        <v/>
      </c>
      <c r="V404" s="25" t="str">
        <f t="shared" si="101"/>
        <v/>
      </c>
      <c r="W404" s="24" t="str">
        <f t="shared" si="102"/>
        <v/>
      </c>
      <c r="X404" s="24" t="str">
        <f t="shared" si="111"/>
        <v/>
      </c>
    </row>
    <row r="405" spans="1:24" ht="17.25" customHeight="1" x14ac:dyDescent="0.2">
      <c r="A405" s="8" t="str">
        <f t="shared" si="96"/>
        <v>Hide</v>
      </c>
      <c r="B405" s="27">
        <v>402</v>
      </c>
      <c r="C405" s="33"/>
      <c r="D405" s="28"/>
      <c r="E405" s="29"/>
      <c r="F405" s="83"/>
      <c r="G405" s="30"/>
      <c r="H405" s="90"/>
      <c r="I405" s="64"/>
      <c r="J405" s="34" t="str">
        <f t="shared" si="103"/>
        <v/>
      </c>
      <c r="K405" s="31" t="str">
        <f t="shared" si="104"/>
        <v/>
      </c>
      <c r="L405" s="32" t="str">
        <f t="shared" si="97"/>
        <v/>
      </c>
      <c r="M405" s="24" t="str">
        <f t="shared" si="105"/>
        <v/>
      </c>
      <c r="N405" s="24" t="str">
        <f t="shared" si="106"/>
        <v/>
      </c>
      <c r="O405" s="78" t="str">
        <f t="shared" si="98"/>
        <v/>
      </c>
      <c r="P405" s="24" t="str">
        <f t="shared" si="99"/>
        <v/>
      </c>
      <c r="Q405" s="25" t="str">
        <f t="shared" si="100"/>
        <v/>
      </c>
      <c r="R405" s="24" t="str">
        <f t="shared" si="107"/>
        <v/>
      </c>
      <c r="S405" s="24" t="str">
        <f t="shared" si="108"/>
        <v/>
      </c>
      <c r="T405" s="66" t="str">
        <f t="shared" si="109"/>
        <v/>
      </c>
      <c r="U405" s="24" t="str">
        <f t="shared" si="110"/>
        <v/>
      </c>
      <c r="V405" s="25" t="str">
        <f t="shared" si="101"/>
        <v/>
      </c>
      <c r="W405" s="24" t="str">
        <f t="shared" si="102"/>
        <v/>
      </c>
      <c r="X405" s="24" t="str">
        <f t="shared" si="111"/>
        <v/>
      </c>
    </row>
    <row r="406" spans="1:24" ht="17.25" customHeight="1" x14ac:dyDescent="0.2">
      <c r="A406" s="8" t="str">
        <f t="shared" si="96"/>
        <v>Hide</v>
      </c>
      <c r="B406" s="27">
        <v>403</v>
      </c>
      <c r="C406" s="33"/>
      <c r="D406" s="28"/>
      <c r="E406" s="29"/>
      <c r="F406" s="83"/>
      <c r="G406" s="30"/>
      <c r="H406" s="90"/>
      <c r="I406" s="64"/>
      <c r="J406" s="34" t="str">
        <f t="shared" si="103"/>
        <v/>
      </c>
      <c r="K406" s="31" t="str">
        <f t="shared" si="104"/>
        <v/>
      </c>
      <c r="L406" s="32" t="str">
        <f t="shared" si="97"/>
        <v/>
      </c>
      <c r="M406" s="24" t="str">
        <f t="shared" si="105"/>
        <v/>
      </c>
      <c r="N406" s="24" t="str">
        <f t="shared" si="106"/>
        <v/>
      </c>
      <c r="O406" s="78" t="str">
        <f t="shared" si="98"/>
        <v/>
      </c>
      <c r="P406" s="24" t="str">
        <f t="shared" si="99"/>
        <v/>
      </c>
      <c r="Q406" s="25" t="str">
        <f t="shared" si="100"/>
        <v/>
      </c>
      <c r="R406" s="24" t="str">
        <f t="shared" si="107"/>
        <v/>
      </c>
      <c r="S406" s="24" t="str">
        <f t="shared" si="108"/>
        <v/>
      </c>
      <c r="T406" s="66" t="str">
        <f t="shared" si="109"/>
        <v/>
      </c>
      <c r="U406" s="24" t="str">
        <f t="shared" si="110"/>
        <v/>
      </c>
      <c r="V406" s="25" t="str">
        <f t="shared" si="101"/>
        <v/>
      </c>
      <c r="W406" s="24" t="str">
        <f t="shared" si="102"/>
        <v/>
      </c>
      <c r="X406" s="24" t="str">
        <f t="shared" si="111"/>
        <v/>
      </c>
    </row>
    <row r="407" spans="1:24" ht="17.25" customHeight="1" x14ac:dyDescent="0.2">
      <c r="A407" s="8" t="str">
        <f t="shared" si="96"/>
        <v>Hide</v>
      </c>
      <c r="B407" s="27">
        <v>404</v>
      </c>
      <c r="C407" s="33"/>
      <c r="D407" s="28"/>
      <c r="E407" s="29"/>
      <c r="F407" s="83"/>
      <c r="G407" s="30"/>
      <c r="H407" s="90"/>
      <c r="I407" s="64"/>
      <c r="J407" s="34" t="str">
        <f t="shared" si="103"/>
        <v/>
      </c>
      <c r="K407" s="31" t="str">
        <f t="shared" si="104"/>
        <v/>
      </c>
      <c r="L407" s="32" t="str">
        <f t="shared" si="97"/>
        <v/>
      </c>
      <c r="M407" s="24" t="str">
        <f t="shared" si="105"/>
        <v/>
      </c>
      <c r="N407" s="24" t="str">
        <f t="shared" si="106"/>
        <v/>
      </c>
      <c r="O407" s="78" t="str">
        <f t="shared" si="98"/>
        <v/>
      </c>
      <c r="P407" s="24" t="str">
        <f t="shared" si="99"/>
        <v/>
      </c>
      <c r="Q407" s="25" t="str">
        <f t="shared" si="100"/>
        <v/>
      </c>
      <c r="R407" s="24" t="str">
        <f t="shared" si="107"/>
        <v/>
      </c>
      <c r="S407" s="24" t="str">
        <f t="shared" si="108"/>
        <v/>
      </c>
      <c r="T407" s="66" t="str">
        <f t="shared" si="109"/>
        <v/>
      </c>
      <c r="U407" s="24" t="str">
        <f t="shared" si="110"/>
        <v/>
      </c>
      <c r="V407" s="25" t="str">
        <f t="shared" si="101"/>
        <v/>
      </c>
      <c r="W407" s="24" t="str">
        <f t="shared" si="102"/>
        <v/>
      </c>
      <c r="X407" s="24" t="str">
        <f t="shared" si="111"/>
        <v/>
      </c>
    </row>
    <row r="408" spans="1:24" ht="17.25" customHeight="1" x14ac:dyDescent="0.2">
      <c r="A408" s="8" t="str">
        <f t="shared" si="96"/>
        <v>Hide</v>
      </c>
      <c r="B408" s="27">
        <v>405</v>
      </c>
      <c r="C408" s="33"/>
      <c r="D408" s="28"/>
      <c r="E408" s="29"/>
      <c r="F408" s="83"/>
      <c r="G408" s="30"/>
      <c r="H408" s="90"/>
      <c r="I408" s="64"/>
      <c r="J408" s="34" t="str">
        <f t="shared" si="103"/>
        <v/>
      </c>
      <c r="K408" s="31" t="str">
        <f t="shared" si="104"/>
        <v/>
      </c>
      <c r="L408" s="32" t="str">
        <f t="shared" si="97"/>
        <v/>
      </c>
      <c r="M408" s="24" t="str">
        <f t="shared" si="105"/>
        <v/>
      </c>
      <c r="N408" s="24" t="str">
        <f t="shared" si="106"/>
        <v/>
      </c>
      <c r="O408" s="78" t="str">
        <f t="shared" si="98"/>
        <v/>
      </c>
      <c r="P408" s="24" t="str">
        <f t="shared" si="99"/>
        <v/>
      </c>
      <c r="Q408" s="25" t="str">
        <f t="shared" si="100"/>
        <v/>
      </c>
      <c r="R408" s="24" t="str">
        <f t="shared" si="107"/>
        <v/>
      </c>
      <c r="S408" s="24" t="str">
        <f t="shared" si="108"/>
        <v/>
      </c>
      <c r="T408" s="66" t="str">
        <f t="shared" si="109"/>
        <v/>
      </c>
      <c r="U408" s="24" t="str">
        <f t="shared" si="110"/>
        <v/>
      </c>
      <c r="V408" s="25" t="str">
        <f t="shared" si="101"/>
        <v/>
      </c>
      <c r="W408" s="24" t="str">
        <f t="shared" si="102"/>
        <v/>
      </c>
      <c r="X408" s="24" t="str">
        <f t="shared" si="111"/>
        <v/>
      </c>
    </row>
    <row r="409" spans="1:24" ht="17.25" customHeight="1" x14ac:dyDescent="0.2">
      <c r="A409" s="8" t="str">
        <f t="shared" si="96"/>
        <v>Hide</v>
      </c>
      <c r="B409" s="27">
        <v>406</v>
      </c>
      <c r="C409" s="33"/>
      <c r="D409" s="28"/>
      <c r="E409" s="29"/>
      <c r="F409" s="83"/>
      <c r="G409" s="30"/>
      <c r="H409" s="90"/>
      <c r="I409" s="64"/>
      <c r="J409" s="34" t="str">
        <f t="shared" si="103"/>
        <v/>
      </c>
      <c r="K409" s="31" t="str">
        <f t="shared" si="104"/>
        <v/>
      </c>
      <c r="L409" s="32" t="str">
        <f t="shared" si="97"/>
        <v/>
      </c>
      <c r="M409" s="24" t="str">
        <f t="shared" si="105"/>
        <v/>
      </c>
      <c r="N409" s="24" t="str">
        <f t="shared" si="106"/>
        <v/>
      </c>
      <c r="O409" s="78" t="str">
        <f t="shared" si="98"/>
        <v/>
      </c>
      <c r="P409" s="24" t="str">
        <f t="shared" si="99"/>
        <v/>
      </c>
      <c r="Q409" s="25" t="str">
        <f t="shared" si="100"/>
        <v/>
      </c>
      <c r="R409" s="24" t="str">
        <f t="shared" si="107"/>
        <v/>
      </c>
      <c r="S409" s="24" t="str">
        <f t="shared" si="108"/>
        <v/>
      </c>
      <c r="T409" s="66" t="str">
        <f t="shared" si="109"/>
        <v/>
      </c>
      <c r="U409" s="24" t="str">
        <f t="shared" si="110"/>
        <v/>
      </c>
      <c r="V409" s="25" t="str">
        <f t="shared" si="101"/>
        <v/>
      </c>
      <c r="W409" s="24" t="str">
        <f t="shared" si="102"/>
        <v/>
      </c>
      <c r="X409" s="24" t="str">
        <f t="shared" si="111"/>
        <v/>
      </c>
    </row>
    <row r="410" spans="1:24" ht="17.25" customHeight="1" x14ac:dyDescent="0.2">
      <c r="A410" s="8" t="str">
        <f t="shared" si="96"/>
        <v>Hide</v>
      </c>
      <c r="B410" s="27">
        <v>407</v>
      </c>
      <c r="C410" s="33"/>
      <c r="D410" s="28"/>
      <c r="E410" s="29"/>
      <c r="F410" s="83"/>
      <c r="G410" s="30"/>
      <c r="H410" s="90"/>
      <c r="I410" s="64"/>
      <c r="J410" s="34" t="str">
        <f t="shared" si="103"/>
        <v/>
      </c>
      <c r="K410" s="31" t="str">
        <f t="shared" si="104"/>
        <v/>
      </c>
      <c r="L410" s="32" t="str">
        <f t="shared" si="97"/>
        <v/>
      </c>
      <c r="M410" s="24" t="str">
        <f t="shared" si="105"/>
        <v/>
      </c>
      <c r="N410" s="24" t="str">
        <f t="shared" si="106"/>
        <v/>
      </c>
      <c r="O410" s="78" t="str">
        <f t="shared" si="98"/>
        <v/>
      </c>
      <c r="P410" s="24" t="str">
        <f t="shared" si="99"/>
        <v/>
      </c>
      <c r="Q410" s="25" t="str">
        <f t="shared" si="100"/>
        <v/>
      </c>
      <c r="R410" s="24" t="str">
        <f t="shared" si="107"/>
        <v/>
      </c>
      <c r="S410" s="24" t="str">
        <f t="shared" si="108"/>
        <v/>
      </c>
      <c r="T410" s="66" t="str">
        <f t="shared" si="109"/>
        <v/>
      </c>
      <c r="U410" s="24" t="str">
        <f t="shared" si="110"/>
        <v/>
      </c>
      <c r="V410" s="25" t="str">
        <f t="shared" si="101"/>
        <v/>
      </c>
      <c r="W410" s="24" t="str">
        <f t="shared" si="102"/>
        <v/>
      </c>
      <c r="X410" s="24" t="str">
        <f t="shared" si="111"/>
        <v/>
      </c>
    </row>
    <row r="411" spans="1:24" ht="17.25" customHeight="1" x14ac:dyDescent="0.2">
      <c r="A411" s="8" t="str">
        <f t="shared" si="96"/>
        <v>Hide</v>
      </c>
      <c r="B411" s="27">
        <v>408</v>
      </c>
      <c r="C411" s="33"/>
      <c r="D411" s="28"/>
      <c r="E411" s="29"/>
      <c r="F411" s="83"/>
      <c r="G411" s="30"/>
      <c r="H411" s="90"/>
      <c r="I411" s="64"/>
      <c r="J411" s="34" t="str">
        <f t="shared" si="103"/>
        <v/>
      </c>
      <c r="K411" s="31" t="str">
        <f t="shared" si="104"/>
        <v/>
      </c>
      <c r="L411" s="32" t="str">
        <f t="shared" si="97"/>
        <v/>
      </c>
      <c r="M411" s="24" t="str">
        <f t="shared" si="105"/>
        <v/>
      </c>
      <c r="N411" s="24" t="str">
        <f t="shared" si="106"/>
        <v/>
      </c>
      <c r="O411" s="78" t="str">
        <f t="shared" si="98"/>
        <v/>
      </c>
      <c r="P411" s="24" t="str">
        <f t="shared" si="99"/>
        <v/>
      </c>
      <c r="Q411" s="25" t="str">
        <f t="shared" si="100"/>
        <v/>
      </c>
      <c r="R411" s="24" t="str">
        <f t="shared" si="107"/>
        <v/>
      </c>
      <c r="S411" s="24" t="str">
        <f t="shared" si="108"/>
        <v/>
      </c>
      <c r="T411" s="66" t="str">
        <f t="shared" si="109"/>
        <v/>
      </c>
      <c r="U411" s="24" t="str">
        <f t="shared" si="110"/>
        <v/>
      </c>
      <c r="V411" s="25" t="str">
        <f t="shared" si="101"/>
        <v/>
      </c>
      <c r="W411" s="24" t="str">
        <f t="shared" si="102"/>
        <v/>
      </c>
      <c r="X411" s="24" t="str">
        <f t="shared" si="111"/>
        <v/>
      </c>
    </row>
    <row r="412" spans="1:24" ht="17.25" customHeight="1" x14ac:dyDescent="0.2">
      <c r="A412" s="8" t="str">
        <f t="shared" si="96"/>
        <v>Hide</v>
      </c>
      <c r="B412" s="27">
        <v>409</v>
      </c>
      <c r="C412" s="33"/>
      <c r="D412" s="28"/>
      <c r="E412" s="29"/>
      <c r="F412" s="83"/>
      <c r="G412" s="30"/>
      <c r="H412" s="90"/>
      <c r="I412" s="64"/>
      <c r="J412" s="34" t="str">
        <f t="shared" si="103"/>
        <v/>
      </c>
      <c r="K412" s="31" t="str">
        <f t="shared" si="104"/>
        <v/>
      </c>
      <c r="L412" s="32" t="str">
        <f t="shared" si="97"/>
        <v/>
      </c>
      <c r="M412" s="24" t="str">
        <f t="shared" si="105"/>
        <v/>
      </c>
      <c r="N412" s="24" t="str">
        <f t="shared" si="106"/>
        <v/>
      </c>
      <c r="O412" s="78" t="str">
        <f t="shared" si="98"/>
        <v/>
      </c>
      <c r="P412" s="24" t="str">
        <f t="shared" si="99"/>
        <v/>
      </c>
      <c r="Q412" s="25" t="str">
        <f t="shared" si="100"/>
        <v/>
      </c>
      <c r="R412" s="24" t="str">
        <f t="shared" si="107"/>
        <v/>
      </c>
      <c r="S412" s="24" t="str">
        <f t="shared" si="108"/>
        <v/>
      </c>
      <c r="T412" s="66" t="str">
        <f t="shared" si="109"/>
        <v/>
      </c>
      <c r="U412" s="24" t="str">
        <f t="shared" si="110"/>
        <v/>
      </c>
      <c r="V412" s="25" t="str">
        <f t="shared" si="101"/>
        <v/>
      </c>
      <c r="W412" s="24" t="str">
        <f t="shared" si="102"/>
        <v/>
      </c>
      <c r="X412" s="24" t="str">
        <f t="shared" si="111"/>
        <v/>
      </c>
    </row>
    <row r="413" spans="1:24" ht="17.25" customHeight="1" x14ac:dyDescent="0.2">
      <c r="A413" s="8" t="str">
        <f t="shared" si="96"/>
        <v>Hide</v>
      </c>
      <c r="B413" s="27">
        <v>410</v>
      </c>
      <c r="C413" s="33"/>
      <c r="D413" s="28"/>
      <c r="E413" s="29"/>
      <c r="F413" s="83"/>
      <c r="G413" s="30"/>
      <c r="H413" s="90"/>
      <c r="I413" s="64"/>
      <c r="J413" s="34" t="str">
        <f t="shared" si="103"/>
        <v/>
      </c>
      <c r="K413" s="31" t="str">
        <f t="shared" si="104"/>
        <v/>
      </c>
      <c r="L413" s="32" t="str">
        <f t="shared" si="97"/>
        <v/>
      </c>
      <c r="M413" s="24" t="str">
        <f t="shared" si="105"/>
        <v/>
      </c>
      <c r="N413" s="24" t="str">
        <f t="shared" si="106"/>
        <v/>
      </c>
      <c r="O413" s="78" t="str">
        <f t="shared" si="98"/>
        <v/>
      </c>
      <c r="P413" s="24" t="str">
        <f t="shared" si="99"/>
        <v/>
      </c>
      <c r="Q413" s="25" t="str">
        <f t="shared" si="100"/>
        <v/>
      </c>
      <c r="R413" s="24" t="str">
        <f t="shared" si="107"/>
        <v/>
      </c>
      <c r="S413" s="24" t="str">
        <f t="shared" si="108"/>
        <v/>
      </c>
      <c r="T413" s="66" t="str">
        <f t="shared" si="109"/>
        <v/>
      </c>
      <c r="U413" s="24" t="str">
        <f t="shared" si="110"/>
        <v/>
      </c>
      <c r="V413" s="25" t="str">
        <f t="shared" si="101"/>
        <v/>
      </c>
      <c r="W413" s="24" t="str">
        <f t="shared" si="102"/>
        <v/>
      </c>
      <c r="X413" s="24" t="str">
        <f t="shared" si="111"/>
        <v/>
      </c>
    </row>
    <row r="414" spans="1:24" ht="17.25" customHeight="1" x14ac:dyDescent="0.2">
      <c r="A414" s="8" t="str">
        <f t="shared" si="96"/>
        <v>Hide</v>
      </c>
      <c r="B414" s="27">
        <v>411</v>
      </c>
      <c r="C414" s="33"/>
      <c r="D414" s="28"/>
      <c r="E414" s="29"/>
      <c r="F414" s="83"/>
      <c r="G414" s="30"/>
      <c r="H414" s="90"/>
      <c r="I414" s="64"/>
      <c r="J414" s="34" t="str">
        <f t="shared" si="103"/>
        <v/>
      </c>
      <c r="K414" s="31" t="str">
        <f t="shared" si="104"/>
        <v/>
      </c>
      <c r="L414" s="32" t="str">
        <f t="shared" si="97"/>
        <v/>
      </c>
      <c r="M414" s="24" t="str">
        <f t="shared" si="105"/>
        <v/>
      </c>
      <c r="N414" s="24" t="str">
        <f t="shared" si="106"/>
        <v/>
      </c>
      <c r="O414" s="78" t="str">
        <f t="shared" si="98"/>
        <v/>
      </c>
      <c r="P414" s="24" t="str">
        <f t="shared" si="99"/>
        <v/>
      </c>
      <c r="Q414" s="25" t="str">
        <f t="shared" si="100"/>
        <v/>
      </c>
      <c r="R414" s="24" t="str">
        <f t="shared" si="107"/>
        <v/>
      </c>
      <c r="S414" s="24" t="str">
        <f t="shared" si="108"/>
        <v/>
      </c>
      <c r="T414" s="66" t="str">
        <f t="shared" si="109"/>
        <v/>
      </c>
      <c r="U414" s="24" t="str">
        <f t="shared" si="110"/>
        <v/>
      </c>
      <c r="V414" s="25" t="str">
        <f t="shared" si="101"/>
        <v/>
      </c>
      <c r="W414" s="24" t="str">
        <f t="shared" si="102"/>
        <v/>
      </c>
      <c r="X414" s="24" t="str">
        <f t="shared" si="111"/>
        <v/>
      </c>
    </row>
    <row r="415" spans="1:24" ht="17.25" customHeight="1" x14ac:dyDescent="0.2">
      <c r="A415" s="8" t="str">
        <f t="shared" si="96"/>
        <v>Hide</v>
      </c>
      <c r="B415" s="27">
        <v>412</v>
      </c>
      <c r="C415" s="33"/>
      <c r="D415" s="28"/>
      <c r="E415" s="29"/>
      <c r="F415" s="83"/>
      <c r="G415" s="30"/>
      <c r="H415" s="90"/>
      <c r="I415" s="64"/>
      <c r="J415" s="34" t="str">
        <f t="shared" si="103"/>
        <v/>
      </c>
      <c r="K415" s="31" t="str">
        <f t="shared" si="104"/>
        <v/>
      </c>
      <c r="L415" s="32" t="str">
        <f t="shared" si="97"/>
        <v/>
      </c>
      <c r="M415" s="24" t="str">
        <f t="shared" si="105"/>
        <v/>
      </c>
      <c r="N415" s="24" t="str">
        <f t="shared" si="106"/>
        <v/>
      </c>
      <c r="O415" s="78" t="str">
        <f t="shared" si="98"/>
        <v/>
      </c>
      <c r="P415" s="24" t="str">
        <f t="shared" si="99"/>
        <v/>
      </c>
      <c r="Q415" s="25" t="str">
        <f t="shared" si="100"/>
        <v/>
      </c>
      <c r="R415" s="24" t="str">
        <f t="shared" si="107"/>
        <v/>
      </c>
      <c r="S415" s="24" t="str">
        <f t="shared" si="108"/>
        <v/>
      </c>
      <c r="T415" s="66" t="str">
        <f t="shared" si="109"/>
        <v/>
      </c>
      <c r="U415" s="24" t="str">
        <f t="shared" si="110"/>
        <v/>
      </c>
      <c r="V415" s="25" t="str">
        <f t="shared" si="101"/>
        <v/>
      </c>
      <c r="W415" s="24" t="str">
        <f t="shared" si="102"/>
        <v/>
      </c>
      <c r="X415" s="24" t="str">
        <f t="shared" si="111"/>
        <v/>
      </c>
    </row>
    <row r="416" spans="1:24" ht="17.25" customHeight="1" x14ac:dyDescent="0.2">
      <c r="A416" s="8" t="str">
        <f t="shared" si="96"/>
        <v>Hide</v>
      </c>
      <c r="B416" s="27">
        <v>413</v>
      </c>
      <c r="C416" s="33"/>
      <c r="D416" s="28"/>
      <c r="E416" s="29"/>
      <c r="F416" s="83"/>
      <c r="G416" s="30"/>
      <c r="H416" s="90"/>
      <c r="I416" s="64"/>
      <c r="J416" s="34" t="str">
        <f t="shared" si="103"/>
        <v/>
      </c>
      <c r="K416" s="31" t="str">
        <f t="shared" si="104"/>
        <v/>
      </c>
      <c r="L416" s="32" t="str">
        <f t="shared" si="97"/>
        <v/>
      </c>
      <c r="M416" s="24" t="str">
        <f t="shared" si="105"/>
        <v/>
      </c>
      <c r="N416" s="24" t="str">
        <f t="shared" si="106"/>
        <v/>
      </c>
      <c r="O416" s="78" t="str">
        <f t="shared" si="98"/>
        <v/>
      </c>
      <c r="P416" s="24" t="str">
        <f t="shared" si="99"/>
        <v/>
      </c>
      <c r="Q416" s="25" t="str">
        <f t="shared" si="100"/>
        <v/>
      </c>
      <c r="R416" s="24" t="str">
        <f t="shared" si="107"/>
        <v/>
      </c>
      <c r="S416" s="24" t="str">
        <f t="shared" si="108"/>
        <v/>
      </c>
      <c r="T416" s="66" t="str">
        <f t="shared" si="109"/>
        <v/>
      </c>
      <c r="U416" s="24" t="str">
        <f t="shared" si="110"/>
        <v/>
      </c>
      <c r="V416" s="25" t="str">
        <f t="shared" si="101"/>
        <v/>
      </c>
      <c r="W416" s="24" t="str">
        <f t="shared" si="102"/>
        <v/>
      </c>
      <c r="X416" s="24" t="str">
        <f t="shared" si="111"/>
        <v/>
      </c>
    </row>
    <row r="417" spans="1:24" ht="17.25" customHeight="1" x14ac:dyDescent="0.2">
      <c r="A417" s="8" t="str">
        <f t="shared" si="96"/>
        <v>Hide</v>
      </c>
      <c r="B417" s="27">
        <v>414</v>
      </c>
      <c r="C417" s="33"/>
      <c r="D417" s="28"/>
      <c r="E417" s="29"/>
      <c r="F417" s="83"/>
      <c r="G417" s="30"/>
      <c r="H417" s="90"/>
      <c r="I417" s="64"/>
      <c r="J417" s="34" t="str">
        <f t="shared" si="103"/>
        <v/>
      </c>
      <c r="K417" s="31" t="str">
        <f t="shared" si="104"/>
        <v/>
      </c>
      <c r="L417" s="32" t="str">
        <f t="shared" si="97"/>
        <v/>
      </c>
      <c r="M417" s="24" t="str">
        <f t="shared" si="105"/>
        <v/>
      </c>
      <c r="N417" s="24" t="str">
        <f t="shared" si="106"/>
        <v/>
      </c>
      <c r="O417" s="78" t="str">
        <f t="shared" si="98"/>
        <v/>
      </c>
      <c r="P417" s="24" t="str">
        <f t="shared" si="99"/>
        <v/>
      </c>
      <c r="Q417" s="25" t="str">
        <f t="shared" si="100"/>
        <v/>
      </c>
      <c r="R417" s="24" t="str">
        <f t="shared" si="107"/>
        <v/>
      </c>
      <c r="S417" s="24" t="str">
        <f t="shared" si="108"/>
        <v/>
      </c>
      <c r="T417" s="66" t="str">
        <f t="shared" si="109"/>
        <v/>
      </c>
      <c r="U417" s="24" t="str">
        <f t="shared" si="110"/>
        <v/>
      </c>
      <c r="V417" s="25" t="str">
        <f t="shared" si="101"/>
        <v/>
      </c>
      <c r="W417" s="24" t="str">
        <f t="shared" si="102"/>
        <v/>
      </c>
      <c r="X417" s="24" t="str">
        <f t="shared" si="111"/>
        <v/>
      </c>
    </row>
    <row r="418" spans="1:24" ht="17.25" customHeight="1" x14ac:dyDescent="0.2">
      <c r="A418" s="8" t="str">
        <f t="shared" si="96"/>
        <v>Hide</v>
      </c>
      <c r="B418" s="27">
        <v>415</v>
      </c>
      <c r="C418" s="33"/>
      <c r="D418" s="28"/>
      <c r="E418" s="29"/>
      <c r="F418" s="83"/>
      <c r="G418" s="30"/>
      <c r="H418" s="90"/>
      <c r="I418" s="64"/>
      <c r="J418" s="34" t="str">
        <f t="shared" si="103"/>
        <v/>
      </c>
      <c r="K418" s="31" t="str">
        <f t="shared" si="104"/>
        <v/>
      </c>
      <c r="L418" s="32" t="str">
        <f t="shared" si="97"/>
        <v/>
      </c>
      <c r="M418" s="24" t="str">
        <f t="shared" si="105"/>
        <v/>
      </c>
      <c r="N418" s="24" t="str">
        <f t="shared" si="106"/>
        <v/>
      </c>
      <c r="O418" s="78" t="str">
        <f t="shared" si="98"/>
        <v/>
      </c>
      <c r="P418" s="24" t="str">
        <f t="shared" si="99"/>
        <v/>
      </c>
      <c r="Q418" s="25" t="str">
        <f t="shared" si="100"/>
        <v/>
      </c>
      <c r="R418" s="24" t="str">
        <f t="shared" si="107"/>
        <v/>
      </c>
      <c r="S418" s="24" t="str">
        <f t="shared" si="108"/>
        <v/>
      </c>
      <c r="T418" s="66" t="str">
        <f t="shared" si="109"/>
        <v/>
      </c>
      <c r="U418" s="24" t="str">
        <f t="shared" si="110"/>
        <v/>
      </c>
      <c r="V418" s="25" t="str">
        <f t="shared" si="101"/>
        <v/>
      </c>
      <c r="W418" s="24" t="str">
        <f t="shared" si="102"/>
        <v/>
      </c>
      <c r="X418" s="24" t="str">
        <f t="shared" si="111"/>
        <v/>
      </c>
    </row>
    <row r="419" spans="1:24" ht="17.25" customHeight="1" x14ac:dyDescent="0.2">
      <c r="A419" s="8" t="str">
        <f t="shared" si="96"/>
        <v>Hide</v>
      </c>
      <c r="B419" s="27">
        <v>416</v>
      </c>
      <c r="C419" s="33"/>
      <c r="D419" s="28"/>
      <c r="E419" s="29"/>
      <c r="F419" s="83"/>
      <c r="G419" s="30"/>
      <c r="H419" s="90"/>
      <c r="I419" s="64"/>
      <c r="J419" s="34" t="str">
        <f t="shared" si="103"/>
        <v/>
      </c>
      <c r="K419" s="31" t="str">
        <f t="shared" si="104"/>
        <v/>
      </c>
      <c r="L419" s="32" t="str">
        <f t="shared" si="97"/>
        <v/>
      </c>
      <c r="M419" s="24" t="str">
        <f t="shared" si="105"/>
        <v/>
      </c>
      <c r="N419" s="24" t="str">
        <f t="shared" si="106"/>
        <v/>
      </c>
      <c r="O419" s="78" t="str">
        <f t="shared" si="98"/>
        <v/>
      </c>
      <c r="P419" s="24" t="str">
        <f t="shared" si="99"/>
        <v/>
      </c>
      <c r="Q419" s="25" t="str">
        <f t="shared" si="100"/>
        <v/>
      </c>
      <c r="R419" s="24" t="str">
        <f t="shared" si="107"/>
        <v/>
      </c>
      <c r="S419" s="24" t="str">
        <f t="shared" si="108"/>
        <v/>
      </c>
      <c r="T419" s="66" t="str">
        <f t="shared" si="109"/>
        <v/>
      </c>
      <c r="U419" s="24" t="str">
        <f t="shared" si="110"/>
        <v/>
      </c>
      <c r="V419" s="25" t="str">
        <f t="shared" si="101"/>
        <v/>
      </c>
      <c r="W419" s="24" t="str">
        <f t="shared" si="102"/>
        <v/>
      </c>
      <c r="X419" s="24" t="str">
        <f t="shared" si="111"/>
        <v/>
      </c>
    </row>
    <row r="420" spans="1:24" ht="17.25" customHeight="1" x14ac:dyDescent="0.2">
      <c r="A420" s="8" t="str">
        <f t="shared" si="96"/>
        <v>Hide</v>
      </c>
      <c r="B420" s="27">
        <v>417</v>
      </c>
      <c r="C420" s="33"/>
      <c r="D420" s="28"/>
      <c r="E420" s="29"/>
      <c r="F420" s="83"/>
      <c r="G420" s="30"/>
      <c r="H420" s="90"/>
      <c r="I420" s="64"/>
      <c r="J420" s="34" t="str">
        <f t="shared" si="103"/>
        <v/>
      </c>
      <c r="K420" s="31" t="str">
        <f t="shared" si="104"/>
        <v/>
      </c>
      <c r="L420" s="32" t="str">
        <f t="shared" si="97"/>
        <v/>
      </c>
      <c r="M420" s="24" t="str">
        <f t="shared" si="105"/>
        <v/>
      </c>
      <c r="N420" s="24" t="str">
        <f t="shared" si="106"/>
        <v/>
      </c>
      <c r="O420" s="78" t="str">
        <f t="shared" si="98"/>
        <v/>
      </c>
      <c r="P420" s="24" t="str">
        <f t="shared" si="99"/>
        <v/>
      </c>
      <c r="Q420" s="25" t="str">
        <f t="shared" si="100"/>
        <v/>
      </c>
      <c r="R420" s="24" t="str">
        <f t="shared" si="107"/>
        <v/>
      </c>
      <c r="S420" s="24" t="str">
        <f t="shared" si="108"/>
        <v/>
      </c>
      <c r="T420" s="66" t="str">
        <f t="shared" si="109"/>
        <v/>
      </c>
      <c r="U420" s="24" t="str">
        <f t="shared" si="110"/>
        <v/>
      </c>
      <c r="V420" s="25" t="str">
        <f t="shared" si="101"/>
        <v/>
      </c>
      <c r="W420" s="24" t="str">
        <f t="shared" si="102"/>
        <v/>
      </c>
      <c r="X420" s="24" t="str">
        <f t="shared" si="111"/>
        <v/>
      </c>
    </row>
    <row r="421" spans="1:24" ht="17.25" customHeight="1" x14ac:dyDescent="0.2">
      <c r="A421" s="8" t="str">
        <f t="shared" si="96"/>
        <v>Hide</v>
      </c>
      <c r="B421" s="27">
        <v>418</v>
      </c>
      <c r="C421" s="33"/>
      <c r="D421" s="28"/>
      <c r="E421" s="29"/>
      <c r="F421" s="83"/>
      <c r="G421" s="30"/>
      <c r="H421" s="90"/>
      <c r="I421" s="64"/>
      <c r="J421" s="34" t="str">
        <f t="shared" si="103"/>
        <v/>
      </c>
      <c r="K421" s="31" t="str">
        <f t="shared" si="104"/>
        <v/>
      </c>
      <c r="L421" s="32" t="str">
        <f t="shared" si="97"/>
        <v/>
      </c>
      <c r="M421" s="24" t="str">
        <f t="shared" si="105"/>
        <v/>
      </c>
      <c r="N421" s="24" t="str">
        <f t="shared" si="106"/>
        <v/>
      </c>
      <c r="O421" s="78" t="str">
        <f t="shared" si="98"/>
        <v/>
      </c>
      <c r="P421" s="24" t="str">
        <f t="shared" si="99"/>
        <v/>
      </c>
      <c r="Q421" s="25" t="str">
        <f t="shared" si="100"/>
        <v/>
      </c>
      <c r="R421" s="24" t="str">
        <f t="shared" si="107"/>
        <v/>
      </c>
      <c r="S421" s="24" t="str">
        <f t="shared" si="108"/>
        <v/>
      </c>
      <c r="T421" s="66" t="str">
        <f t="shared" si="109"/>
        <v/>
      </c>
      <c r="U421" s="24" t="str">
        <f t="shared" si="110"/>
        <v/>
      </c>
      <c r="V421" s="25" t="str">
        <f t="shared" si="101"/>
        <v/>
      </c>
      <c r="W421" s="24" t="str">
        <f t="shared" si="102"/>
        <v/>
      </c>
      <c r="X421" s="24" t="str">
        <f t="shared" si="111"/>
        <v/>
      </c>
    </row>
    <row r="422" spans="1:24" ht="17.25" customHeight="1" x14ac:dyDescent="0.2">
      <c r="A422" s="8" t="str">
        <f t="shared" si="96"/>
        <v>Hide</v>
      </c>
      <c r="B422" s="27">
        <v>419</v>
      </c>
      <c r="C422" s="33"/>
      <c r="D422" s="28"/>
      <c r="E422" s="29"/>
      <c r="F422" s="83"/>
      <c r="G422" s="30"/>
      <c r="H422" s="90"/>
      <c r="I422" s="64"/>
      <c r="J422" s="34" t="str">
        <f t="shared" si="103"/>
        <v/>
      </c>
      <c r="K422" s="31" t="str">
        <f t="shared" si="104"/>
        <v/>
      </c>
      <c r="L422" s="32" t="str">
        <f t="shared" si="97"/>
        <v/>
      </c>
      <c r="M422" s="24" t="str">
        <f t="shared" si="105"/>
        <v/>
      </c>
      <c r="N422" s="24" t="str">
        <f t="shared" si="106"/>
        <v/>
      </c>
      <c r="O422" s="78" t="str">
        <f t="shared" si="98"/>
        <v/>
      </c>
      <c r="P422" s="24" t="str">
        <f t="shared" si="99"/>
        <v/>
      </c>
      <c r="Q422" s="25" t="str">
        <f t="shared" si="100"/>
        <v/>
      </c>
      <c r="R422" s="24" t="str">
        <f t="shared" si="107"/>
        <v/>
      </c>
      <c r="S422" s="24" t="str">
        <f t="shared" si="108"/>
        <v/>
      </c>
      <c r="T422" s="66" t="str">
        <f t="shared" si="109"/>
        <v/>
      </c>
      <c r="U422" s="24" t="str">
        <f t="shared" si="110"/>
        <v/>
      </c>
      <c r="V422" s="25" t="str">
        <f t="shared" si="101"/>
        <v/>
      </c>
      <c r="W422" s="24" t="str">
        <f t="shared" si="102"/>
        <v/>
      </c>
      <c r="X422" s="24" t="str">
        <f t="shared" si="111"/>
        <v/>
      </c>
    </row>
    <row r="423" spans="1:24" ht="17.25" customHeight="1" x14ac:dyDescent="0.2">
      <c r="A423" s="8" t="str">
        <f t="shared" si="96"/>
        <v>Hide</v>
      </c>
      <c r="B423" s="27">
        <v>420</v>
      </c>
      <c r="C423" s="33"/>
      <c r="D423" s="28"/>
      <c r="E423" s="29"/>
      <c r="F423" s="83"/>
      <c r="G423" s="30"/>
      <c r="H423" s="90"/>
      <c r="I423" s="64"/>
      <c r="J423" s="34" t="str">
        <f t="shared" si="103"/>
        <v/>
      </c>
      <c r="K423" s="31" t="str">
        <f t="shared" si="104"/>
        <v/>
      </c>
      <c r="L423" s="32" t="str">
        <f t="shared" si="97"/>
        <v/>
      </c>
      <c r="M423" s="24" t="str">
        <f t="shared" si="105"/>
        <v/>
      </c>
      <c r="N423" s="24" t="str">
        <f t="shared" si="106"/>
        <v/>
      </c>
      <c r="O423" s="78" t="str">
        <f t="shared" si="98"/>
        <v/>
      </c>
      <c r="P423" s="24" t="str">
        <f t="shared" si="99"/>
        <v/>
      </c>
      <c r="Q423" s="25" t="str">
        <f t="shared" si="100"/>
        <v/>
      </c>
      <c r="R423" s="24" t="str">
        <f t="shared" si="107"/>
        <v/>
      </c>
      <c r="S423" s="24" t="str">
        <f t="shared" si="108"/>
        <v/>
      </c>
      <c r="T423" s="66" t="str">
        <f t="shared" si="109"/>
        <v/>
      </c>
      <c r="U423" s="24" t="str">
        <f t="shared" si="110"/>
        <v/>
      </c>
      <c r="V423" s="25" t="str">
        <f t="shared" si="101"/>
        <v/>
      </c>
      <c r="W423" s="24" t="str">
        <f t="shared" si="102"/>
        <v/>
      </c>
      <c r="X423" s="24" t="str">
        <f t="shared" si="111"/>
        <v/>
      </c>
    </row>
    <row r="424" spans="1:24" ht="17.25" customHeight="1" x14ac:dyDescent="0.2">
      <c r="A424" s="8" t="str">
        <f t="shared" si="96"/>
        <v>Hide</v>
      </c>
      <c r="B424" s="27">
        <v>421</v>
      </c>
      <c r="C424" s="33"/>
      <c r="D424" s="28"/>
      <c r="E424" s="29"/>
      <c r="F424" s="83"/>
      <c r="G424" s="30"/>
      <c r="H424" s="90"/>
      <c r="I424" s="64"/>
      <c r="J424" s="34" t="str">
        <f t="shared" si="103"/>
        <v/>
      </c>
      <c r="K424" s="31" t="str">
        <f t="shared" si="104"/>
        <v/>
      </c>
      <c r="L424" s="32" t="str">
        <f t="shared" si="97"/>
        <v/>
      </c>
      <c r="M424" s="24" t="str">
        <f t="shared" si="105"/>
        <v/>
      </c>
      <c r="N424" s="24" t="str">
        <f t="shared" si="106"/>
        <v/>
      </c>
      <c r="O424" s="78" t="str">
        <f t="shared" si="98"/>
        <v/>
      </c>
      <c r="P424" s="24" t="str">
        <f t="shared" si="99"/>
        <v/>
      </c>
      <c r="Q424" s="25" t="str">
        <f t="shared" si="100"/>
        <v/>
      </c>
      <c r="R424" s="24" t="str">
        <f t="shared" si="107"/>
        <v/>
      </c>
      <c r="S424" s="24" t="str">
        <f t="shared" si="108"/>
        <v/>
      </c>
      <c r="T424" s="66" t="str">
        <f t="shared" si="109"/>
        <v/>
      </c>
      <c r="U424" s="24" t="str">
        <f t="shared" si="110"/>
        <v/>
      </c>
      <c r="V424" s="25" t="str">
        <f t="shared" si="101"/>
        <v/>
      </c>
      <c r="W424" s="24" t="str">
        <f t="shared" si="102"/>
        <v/>
      </c>
      <c r="X424" s="24" t="str">
        <f t="shared" si="111"/>
        <v/>
      </c>
    </row>
    <row r="425" spans="1:24" ht="17.25" customHeight="1" x14ac:dyDescent="0.2">
      <c r="A425" s="8" t="str">
        <f t="shared" si="96"/>
        <v>Hide</v>
      </c>
      <c r="B425" s="27">
        <v>422</v>
      </c>
      <c r="C425" s="33"/>
      <c r="D425" s="28"/>
      <c r="E425" s="29"/>
      <c r="F425" s="83"/>
      <c r="G425" s="30"/>
      <c r="H425" s="90"/>
      <c r="I425" s="64"/>
      <c r="J425" s="34" t="str">
        <f t="shared" si="103"/>
        <v/>
      </c>
      <c r="K425" s="31" t="str">
        <f t="shared" si="104"/>
        <v/>
      </c>
      <c r="L425" s="32" t="str">
        <f t="shared" si="97"/>
        <v/>
      </c>
      <c r="M425" s="24" t="str">
        <f t="shared" si="105"/>
        <v/>
      </c>
      <c r="N425" s="24" t="str">
        <f t="shared" si="106"/>
        <v/>
      </c>
      <c r="O425" s="78" t="str">
        <f t="shared" si="98"/>
        <v/>
      </c>
      <c r="P425" s="24" t="str">
        <f t="shared" si="99"/>
        <v/>
      </c>
      <c r="Q425" s="25" t="str">
        <f t="shared" si="100"/>
        <v/>
      </c>
      <c r="R425" s="24" t="str">
        <f t="shared" si="107"/>
        <v/>
      </c>
      <c r="S425" s="24" t="str">
        <f t="shared" si="108"/>
        <v/>
      </c>
      <c r="T425" s="66" t="str">
        <f t="shared" si="109"/>
        <v/>
      </c>
      <c r="U425" s="24" t="str">
        <f t="shared" si="110"/>
        <v/>
      </c>
      <c r="V425" s="25" t="str">
        <f t="shared" si="101"/>
        <v/>
      </c>
      <c r="W425" s="24" t="str">
        <f t="shared" si="102"/>
        <v/>
      </c>
      <c r="X425" s="24" t="str">
        <f t="shared" si="111"/>
        <v/>
      </c>
    </row>
    <row r="426" spans="1:24" ht="17.25" customHeight="1" x14ac:dyDescent="0.2">
      <c r="A426" s="8" t="str">
        <f t="shared" si="96"/>
        <v>Hide</v>
      </c>
      <c r="B426" s="27">
        <v>423</v>
      </c>
      <c r="C426" s="33"/>
      <c r="D426" s="28"/>
      <c r="E426" s="29"/>
      <c r="F426" s="83"/>
      <c r="G426" s="30"/>
      <c r="H426" s="90"/>
      <c r="I426" s="64"/>
      <c r="J426" s="34" t="str">
        <f t="shared" si="103"/>
        <v/>
      </c>
      <c r="K426" s="31" t="str">
        <f t="shared" si="104"/>
        <v/>
      </c>
      <c r="L426" s="32" t="str">
        <f t="shared" si="97"/>
        <v/>
      </c>
      <c r="M426" s="24" t="str">
        <f t="shared" si="105"/>
        <v/>
      </c>
      <c r="N426" s="24" t="str">
        <f t="shared" si="106"/>
        <v/>
      </c>
      <c r="O426" s="78" t="str">
        <f t="shared" si="98"/>
        <v/>
      </c>
      <c r="P426" s="24" t="str">
        <f t="shared" si="99"/>
        <v/>
      </c>
      <c r="Q426" s="25" t="str">
        <f t="shared" si="100"/>
        <v/>
      </c>
      <c r="R426" s="24" t="str">
        <f t="shared" si="107"/>
        <v/>
      </c>
      <c r="S426" s="24" t="str">
        <f t="shared" si="108"/>
        <v/>
      </c>
      <c r="T426" s="66" t="str">
        <f t="shared" si="109"/>
        <v/>
      </c>
      <c r="U426" s="24" t="str">
        <f t="shared" si="110"/>
        <v/>
      </c>
      <c r="V426" s="25" t="str">
        <f t="shared" si="101"/>
        <v/>
      </c>
      <c r="W426" s="24" t="str">
        <f t="shared" si="102"/>
        <v/>
      </c>
      <c r="X426" s="24" t="str">
        <f t="shared" si="111"/>
        <v/>
      </c>
    </row>
    <row r="427" spans="1:24" ht="17.25" customHeight="1" x14ac:dyDescent="0.2">
      <c r="A427" s="8" t="str">
        <f t="shared" si="96"/>
        <v>Hide</v>
      </c>
      <c r="B427" s="27">
        <v>424</v>
      </c>
      <c r="C427" s="33"/>
      <c r="D427" s="28"/>
      <c r="E427" s="29"/>
      <c r="F427" s="83"/>
      <c r="G427" s="30"/>
      <c r="H427" s="90"/>
      <c r="I427" s="64"/>
      <c r="J427" s="34" t="str">
        <f t="shared" si="103"/>
        <v/>
      </c>
      <c r="K427" s="31" t="str">
        <f t="shared" si="104"/>
        <v/>
      </c>
      <c r="L427" s="32" t="str">
        <f t="shared" si="97"/>
        <v/>
      </c>
      <c r="M427" s="24" t="str">
        <f t="shared" si="105"/>
        <v/>
      </c>
      <c r="N427" s="24" t="str">
        <f t="shared" si="106"/>
        <v/>
      </c>
      <c r="O427" s="78" t="str">
        <f t="shared" si="98"/>
        <v/>
      </c>
      <c r="P427" s="24" t="str">
        <f t="shared" si="99"/>
        <v/>
      </c>
      <c r="Q427" s="25" t="str">
        <f t="shared" si="100"/>
        <v/>
      </c>
      <c r="R427" s="24" t="str">
        <f t="shared" si="107"/>
        <v/>
      </c>
      <c r="S427" s="24" t="str">
        <f t="shared" si="108"/>
        <v/>
      </c>
      <c r="T427" s="66" t="str">
        <f t="shared" si="109"/>
        <v/>
      </c>
      <c r="U427" s="24" t="str">
        <f t="shared" si="110"/>
        <v/>
      </c>
      <c r="V427" s="25" t="str">
        <f t="shared" si="101"/>
        <v/>
      </c>
      <c r="W427" s="24" t="str">
        <f t="shared" si="102"/>
        <v/>
      </c>
      <c r="X427" s="24" t="str">
        <f t="shared" si="111"/>
        <v/>
      </c>
    </row>
    <row r="428" spans="1:24" ht="17.25" customHeight="1" x14ac:dyDescent="0.2">
      <c r="A428" s="8" t="str">
        <f t="shared" si="96"/>
        <v>Hide</v>
      </c>
      <c r="B428" s="27">
        <v>425</v>
      </c>
      <c r="C428" s="33"/>
      <c r="D428" s="28"/>
      <c r="E428" s="29"/>
      <c r="F428" s="83"/>
      <c r="G428" s="30"/>
      <c r="H428" s="90"/>
      <c r="I428" s="64"/>
      <c r="J428" s="34" t="str">
        <f t="shared" si="103"/>
        <v/>
      </c>
      <c r="K428" s="31" t="str">
        <f t="shared" si="104"/>
        <v/>
      </c>
      <c r="L428" s="32" t="str">
        <f t="shared" si="97"/>
        <v/>
      </c>
      <c r="M428" s="24" t="str">
        <f t="shared" si="105"/>
        <v/>
      </c>
      <c r="N428" s="24" t="str">
        <f t="shared" si="106"/>
        <v/>
      </c>
      <c r="O428" s="78" t="str">
        <f t="shared" si="98"/>
        <v/>
      </c>
      <c r="P428" s="24" t="str">
        <f t="shared" si="99"/>
        <v/>
      </c>
      <c r="Q428" s="25" t="str">
        <f t="shared" si="100"/>
        <v/>
      </c>
      <c r="R428" s="24" t="str">
        <f t="shared" si="107"/>
        <v/>
      </c>
      <c r="S428" s="24" t="str">
        <f t="shared" si="108"/>
        <v/>
      </c>
      <c r="T428" s="66" t="str">
        <f t="shared" si="109"/>
        <v/>
      </c>
      <c r="U428" s="24" t="str">
        <f t="shared" si="110"/>
        <v/>
      </c>
      <c r="V428" s="25" t="str">
        <f t="shared" si="101"/>
        <v/>
      </c>
      <c r="W428" s="24" t="str">
        <f t="shared" si="102"/>
        <v/>
      </c>
      <c r="X428" s="24" t="str">
        <f t="shared" si="111"/>
        <v/>
      </c>
    </row>
    <row r="429" spans="1:24" ht="17.25" customHeight="1" x14ac:dyDescent="0.2">
      <c r="A429" s="8" t="str">
        <f t="shared" si="96"/>
        <v>Hide</v>
      </c>
      <c r="B429" s="27">
        <v>426</v>
      </c>
      <c r="C429" s="33"/>
      <c r="D429" s="28"/>
      <c r="E429" s="29"/>
      <c r="F429" s="83"/>
      <c r="G429" s="30"/>
      <c r="H429" s="90"/>
      <c r="I429" s="64"/>
      <c r="J429" s="34" t="str">
        <f t="shared" si="103"/>
        <v/>
      </c>
      <c r="K429" s="31" t="str">
        <f t="shared" si="104"/>
        <v/>
      </c>
      <c r="L429" s="32" t="str">
        <f t="shared" si="97"/>
        <v/>
      </c>
      <c r="M429" s="24" t="str">
        <f t="shared" si="105"/>
        <v/>
      </c>
      <c r="N429" s="24" t="str">
        <f t="shared" si="106"/>
        <v/>
      </c>
      <c r="O429" s="78" t="str">
        <f t="shared" si="98"/>
        <v/>
      </c>
      <c r="P429" s="24" t="str">
        <f t="shared" si="99"/>
        <v/>
      </c>
      <c r="Q429" s="25" t="str">
        <f t="shared" si="100"/>
        <v/>
      </c>
      <c r="R429" s="24" t="str">
        <f t="shared" si="107"/>
        <v/>
      </c>
      <c r="S429" s="24" t="str">
        <f t="shared" si="108"/>
        <v/>
      </c>
      <c r="T429" s="66" t="str">
        <f t="shared" si="109"/>
        <v/>
      </c>
      <c r="U429" s="24" t="str">
        <f t="shared" si="110"/>
        <v/>
      </c>
      <c r="V429" s="25" t="str">
        <f t="shared" si="101"/>
        <v/>
      </c>
      <c r="W429" s="24" t="str">
        <f t="shared" si="102"/>
        <v/>
      </c>
      <c r="X429" s="24" t="str">
        <f t="shared" si="111"/>
        <v/>
      </c>
    </row>
    <row r="430" spans="1:24" ht="17.25" customHeight="1" x14ac:dyDescent="0.2">
      <c r="A430" s="8" t="str">
        <f t="shared" si="96"/>
        <v>Hide</v>
      </c>
      <c r="B430" s="27">
        <v>427</v>
      </c>
      <c r="C430" s="33"/>
      <c r="D430" s="28"/>
      <c r="E430" s="29"/>
      <c r="F430" s="83"/>
      <c r="G430" s="30"/>
      <c r="H430" s="90"/>
      <c r="I430" s="64"/>
      <c r="J430" s="34" t="str">
        <f t="shared" si="103"/>
        <v/>
      </c>
      <c r="K430" s="31" t="str">
        <f t="shared" si="104"/>
        <v/>
      </c>
      <c r="L430" s="32" t="str">
        <f t="shared" si="97"/>
        <v/>
      </c>
      <c r="M430" s="24" t="str">
        <f t="shared" si="105"/>
        <v/>
      </c>
      <c r="N430" s="24" t="str">
        <f t="shared" si="106"/>
        <v/>
      </c>
      <c r="O430" s="78" t="str">
        <f t="shared" si="98"/>
        <v/>
      </c>
      <c r="P430" s="24" t="str">
        <f t="shared" si="99"/>
        <v/>
      </c>
      <c r="Q430" s="25" t="str">
        <f t="shared" si="100"/>
        <v/>
      </c>
      <c r="R430" s="24" t="str">
        <f t="shared" si="107"/>
        <v/>
      </c>
      <c r="S430" s="24" t="str">
        <f t="shared" si="108"/>
        <v/>
      </c>
      <c r="T430" s="66" t="str">
        <f t="shared" si="109"/>
        <v/>
      </c>
      <c r="U430" s="24" t="str">
        <f t="shared" si="110"/>
        <v/>
      </c>
      <c r="V430" s="25" t="str">
        <f t="shared" si="101"/>
        <v/>
      </c>
      <c r="W430" s="24" t="str">
        <f t="shared" si="102"/>
        <v/>
      </c>
      <c r="X430" s="24" t="str">
        <f t="shared" si="111"/>
        <v/>
      </c>
    </row>
    <row r="431" spans="1:24" ht="17.25" customHeight="1" x14ac:dyDescent="0.2">
      <c r="A431" s="8" t="str">
        <f t="shared" si="96"/>
        <v>Hide</v>
      </c>
      <c r="B431" s="27">
        <v>428</v>
      </c>
      <c r="C431" s="33"/>
      <c r="D431" s="28"/>
      <c r="E431" s="29"/>
      <c r="F431" s="83"/>
      <c r="G431" s="30"/>
      <c r="H431" s="90"/>
      <c r="I431" s="64"/>
      <c r="J431" s="34" t="str">
        <f t="shared" si="103"/>
        <v/>
      </c>
      <c r="K431" s="31" t="str">
        <f t="shared" si="104"/>
        <v/>
      </c>
      <c r="L431" s="32" t="str">
        <f t="shared" si="97"/>
        <v/>
      </c>
      <c r="M431" s="24" t="str">
        <f t="shared" si="105"/>
        <v/>
      </c>
      <c r="N431" s="24" t="str">
        <f t="shared" si="106"/>
        <v/>
      </c>
      <c r="O431" s="78" t="str">
        <f t="shared" si="98"/>
        <v/>
      </c>
      <c r="P431" s="24" t="str">
        <f t="shared" si="99"/>
        <v/>
      </c>
      <c r="Q431" s="25" t="str">
        <f t="shared" si="100"/>
        <v/>
      </c>
      <c r="R431" s="24" t="str">
        <f t="shared" si="107"/>
        <v/>
      </c>
      <c r="S431" s="24" t="str">
        <f t="shared" si="108"/>
        <v/>
      </c>
      <c r="T431" s="66" t="str">
        <f t="shared" si="109"/>
        <v/>
      </c>
      <c r="U431" s="24" t="str">
        <f t="shared" si="110"/>
        <v/>
      </c>
      <c r="V431" s="25" t="str">
        <f t="shared" si="101"/>
        <v/>
      </c>
      <c r="W431" s="24" t="str">
        <f t="shared" si="102"/>
        <v/>
      </c>
      <c r="X431" s="24" t="str">
        <f t="shared" si="111"/>
        <v/>
      </c>
    </row>
    <row r="432" spans="1:24" ht="17.25" customHeight="1" x14ac:dyDescent="0.2">
      <c r="A432" s="8" t="str">
        <f t="shared" si="96"/>
        <v>Hide</v>
      </c>
      <c r="B432" s="27">
        <v>429</v>
      </c>
      <c r="C432" s="33"/>
      <c r="D432" s="28"/>
      <c r="E432" s="29"/>
      <c r="F432" s="83"/>
      <c r="G432" s="30"/>
      <c r="H432" s="90"/>
      <c r="I432" s="64"/>
      <c r="J432" s="34" t="str">
        <f t="shared" si="103"/>
        <v/>
      </c>
      <c r="K432" s="31" t="str">
        <f t="shared" si="104"/>
        <v/>
      </c>
      <c r="L432" s="32" t="str">
        <f t="shared" si="97"/>
        <v/>
      </c>
      <c r="M432" s="24" t="str">
        <f t="shared" si="105"/>
        <v/>
      </c>
      <c r="N432" s="24" t="str">
        <f t="shared" si="106"/>
        <v/>
      </c>
      <c r="O432" s="78" t="str">
        <f t="shared" si="98"/>
        <v/>
      </c>
      <c r="P432" s="24" t="str">
        <f t="shared" si="99"/>
        <v/>
      </c>
      <c r="Q432" s="25" t="str">
        <f t="shared" si="100"/>
        <v/>
      </c>
      <c r="R432" s="24" t="str">
        <f t="shared" si="107"/>
        <v/>
      </c>
      <c r="S432" s="24" t="str">
        <f t="shared" si="108"/>
        <v/>
      </c>
      <c r="T432" s="66" t="str">
        <f t="shared" si="109"/>
        <v/>
      </c>
      <c r="U432" s="24" t="str">
        <f t="shared" si="110"/>
        <v/>
      </c>
      <c r="V432" s="25" t="str">
        <f t="shared" si="101"/>
        <v/>
      </c>
      <c r="W432" s="24" t="str">
        <f t="shared" si="102"/>
        <v/>
      </c>
      <c r="X432" s="24" t="str">
        <f t="shared" si="111"/>
        <v/>
      </c>
    </row>
    <row r="433" spans="1:24" ht="17.25" customHeight="1" x14ac:dyDescent="0.2">
      <c r="A433" s="8" t="str">
        <f t="shared" si="96"/>
        <v>Hide</v>
      </c>
      <c r="B433" s="27">
        <v>430</v>
      </c>
      <c r="C433" s="33"/>
      <c r="D433" s="28"/>
      <c r="E433" s="29"/>
      <c r="F433" s="83"/>
      <c r="G433" s="30"/>
      <c r="H433" s="90"/>
      <c r="I433" s="64"/>
      <c r="J433" s="34" t="str">
        <f t="shared" si="103"/>
        <v/>
      </c>
      <c r="K433" s="31" t="str">
        <f t="shared" si="104"/>
        <v/>
      </c>
      <c r="L433" s="32" t="str">
        <f t="shared" si="97"/>
        <v/>
      </c>
      <c r="M433" s="24" t="str">
        <f t="shared" si="105"/>
        <v/>
      </c>
      <c r="N433" s="24" t="str">
        <f t="shared" si="106"/>
        <v/>
      </c>
      <c r="O433" s="78" t="str">
        <f t="shared" si="98"/>
        <v/>
      </c>
      <c r="P433" s="24" t="str">
        <f t="shared" si="99"/>
        <v/>
      </c>
      <c r="Q433" s="25" t="str">
        <f t="shared" si="100"/>
        <v/>
      </c>
      <c r="R433" s="24" t="str">
        <f t="shared" si="107"/>
        <v/>
      </c>
      <c r="S433" s="24" t="str">
        <f t="shared" si="108"/>
        <v/>
      </c>
      <c r="T433" s="66" t="str">
        <f t="shared" si="109"/>
        <v/>
      </c>
      <c r="U433" s="24" t="str">
        <f t="shared" si="110"/>
        <v/>
      </c>
      <c r="V433" s="25" t="str">
        <f t="shared" si="101"/>
        <v/>
      </c>
      <c r="W433" s="24" t="str">
        <f t="shared" si="102"/>
        <v/>
      </c>
      <c r="X433" s="24" t="str">
        <f t="shared" si="111"/>
        <v/>
      </c>
    </row>
    <row r="434" spans="1:24" ht="17.25" customHeight="1" x14ac:dyDescent="0.2">
      <c r="A434" s="8" t="str">
        <f t="shared" si="96"/>
        <v>Hide</v>
      </c>
      <c r="B434" s="27">
        <v>431</v>
      </c>
      <c r="C434" s="33"/>
      <c r="D434" s="28"/>
      <c r="E434" s="29"/>
      <c r="F434" s="83"/>
      <c r="G434" s="30"/>
      <c r="H434" s="90"/>
      <c r="I434" s="64"/>
      <c r="J434" s="34" t="str">
        <f t="shared" si="103"/>
        <v/>
      </c>
      <c r="K434" s="31" t="str">
        <f t="shared" si="104"/>
        <v/>
      </c>
      <c r="L434" s="32" t="str">
        <f t="shared" si="97"/>
        <v/>
      </c>
      <c r="M434" s="24" t="str">
        <f t="shared" si="105"/>
        <v/>
      </c>
      <c r="N434" s="24" t="str">
        <f t="shared" si="106"/>
        <v/>
      </c>
      <c r="O434" s="78" t="str">
        <f t="shared" si="98"/>
        <v/>
      </c>
      <c r="P434" s="24" t="str">
        <f t="shared" si="99"/>
        <v/>
      </c>
      <c r="Q434" s="25" t="str">
        <f t="shared" si="100"/>
        <v/>
      </c>
      <c r="R434" s="24" t="str">
        <f t="shared" si="107"/>
        <v/>
      </c>
      <c r="S434" s="24" t="str">
        <f t="shared" si="108"/>
        <v/>
      </c>
      <c r="T434" s="66" t="str">
        <f t="shared" si="109"/>
        <v/>
      </c>
      <c r="U434" s="24" t="str">
        <f t="shared" si="110"/>
        <v/>
      </c>
      <c r="V434" s="25" t="str">
        <f t="shared" si="101"/>
        <v/>
      </c>
      <c r="W434" s="24" t="str">
        <f t="shared" si="102"/>
        <v/>
      </c>
      <c r="X434" s="24" t="str">
        <f t="shared" si="111"/>
        <v/>
      </c>
    </row>
    <row r="435" spans="1:24" ht="17.25" customHeight="1" x14ac:dyDescent="0.2">
      <c r="A435" s="8" t="str">
        <f t="shared" si="96"/>
        <v>Hide</v>
      </c>
      <c r="B435" s="27">
        <v>432</v>
      </c>
      <c r="C435" s="33"/>
      <c r="D435" s="28"/>
      <c r="E435" s="29"/>
      <c r="F435" s="83"/>
      <c r="G435" s="30"/>
      <c r="H435" s="90"/>
      <c r="I435" s="64"/>
      <c r="J435" s="34" t="str">
        <f t="shared" si="103"/>
        <v/>
      </c>
      <c r="K435" s="31" t="str">
        <f t="shared" si="104"/>
        <v/>
      </c>
      <c r="L435" s="32" t="str">
        <f t="shared" si="97"/>
        <v/>
      </c>
      <c r="M435" s="24" t="str">
        <f t="shared" si="105"/>
        <v/>
      </c>
      <c r="N435" s="24" t="str">
        <f t="shared" si="106"/>
        <v/>
      </c>
      <c r="O435" s="78" t="str">
        <f t="shared" si="98"/>
        <v/>
      </c>
      <c r="P435" s="24" t="str">
        <f t="shared" si="99"/>
        <v/>
      </c>
      <c r="Q435" s="25" t="str">
        <f t="shared" si="100"/>
        <v/>
      </c>
      <c r="R435" s="24" t="str">
        <f t="shared" si="107"/>
        <v/>
      </c>
      <c r="S435" s="24" t="str">
        <f t="shared" si="108"/>
        <v/>
      </c>
      <c r="T435" s="66" t="str">
        <f t="shared" si="109"/>
        <v/>
      </c>
      <c r="U435" s="24" t="str">
        <f t="shared" si="110"/>
        <v/>
      </c>
      <c r="V435" s="25" t="str">
        <f t="shared" si="101"/>
        <v/>
      </c>
      <c r="W435" s="24" t="str">
        <f t="shared" si="102"/>
        <v/>
      </c>
      <c r="X435" s="24" t="str">
        <f t="shared" si="111"/>
        <v/>
      </c>
    </row>
    <row r="436" spans="1:24" ht="17.25" customHeight="1" x14ac:dyDescent="0.2">
      <c r="A436" s="8" t="str">
        <f t="shared" si="96"/>
        <v>Hide</v>
      </c>
      <c r="B436" s="27">
        <v>433</v>
      </c>
      <c r="C436" s="33"/>
      <c r="D436" s="28"/>
      <c r="E436" s="29"/>
      <c r="F436" s="83"/>
      <c r="G436" s="30"/>
      <c r="H436" s="90"/>
      <c r="I436" s="64"/>
      <c r="J436" s="34" t="str">
        <f t="shared" si="103"/>
        <v/>
      </c>
      <c r="K436" s="31" t="str">
        <f t="shared" si="104"/>
        <v/>
      </c>
      <c r="L436" s="32" t="str">
        <f t="shared" si="97"/>
        <v/>
      </c>
      <c r="M436" s="24" t="str">
        <f t="shared" si="105"/>
        <v/>
      </c>
      <c r="N436" s="24" t="str">
        <f t="shared" si="106"/>
        <v/>
      </c>
      <c r="O436" s="78" t="str">
        <f t="shared" si="98"/>
        <v/>
      </c>
      <c r="P436" s="24" t="str">
        <f t="shared" si="99"/>
        <v/>
      </c>
      <c r="Q436" s="25" t="str">
        <f t="shared" si="100"/>
        <v/>
      </c>
      <c r="R436" s="24" t="str">
        <f t="shared" si="107"/>
        <v/>
      </c>
      <c r="S436" s="24" t="str">
        <f t="shared" si="108"/>
        <v/>
      </c>
      <c r="T436" s="66" t="str">
        <f t="shared" si="109"/>
        <v/>
      </c>
      <c r="U436" s="24" t="str">
        <f t="shared" si="110"/>
        <v/>
      </c>
      <c r="V436" s="25" t="str">
        <f t="shared" si="101"/>
        <v/>
      </c>
      <c r="W436" s="24" t="str">
        <f t="shared" si="102"/>
        <v/>
      </c>
      <c r="X436" s="24" t="str">
        <f t="shared" si="111"/>
        <v/>
      </c>
    </row>
    <row r="437" spans="1:24" ht="17.25" customHeight="1" x14ac:dyDescent="0.2">
      <c r="A437" s="8" t="str">
        <f t="shared" si="96"/>
        <v>Hide</v>
      </c>
      <c r="B437" s="27">
        <v>434</v>
      </c>
      <c r="C437" s="33"/>
      <c r="D437" s="28"/>
      <c r="E437" s="29"/>
      <c r="F437" s="83"/>
      <c r="G437" s="30"/>
      <c r="H437" s="90"/>
      <c r="I437" s="64"/>
      <c r="J437" s="34" t="str">
        <f t="shared" si="103"/>
        <v/>
      </c>
      <c r="K437" s="31" t="str">
        <f t="shared" si="104"/>
        <v/>
      </c>
      <c r="L437" s="32" t="str">
        <f t="shared" si="97"/>
        <v/>
      </c>
      <c r="M437" s="24" t="str">
        <f t="shared" si="105"/>
        <v/>
      </c>
      <c r="N437" s="24" t="str">
        <f t="shared" si="106"/>
        <v/>
      </c>
      <c r="O437" s="78" t="str">
        <f t="shared" si="98"/>
        <v/>
      </c>
      <c r="P437" s="24" t="str">
        <f t="shared" si="99"/>
        <v/>
      </c>
      <c r="Q437" s="25" t="str">
        <f t="shared" si="100"/>
        <v/>
      </c>
      <c r="R437" s="24" t="str">
        <f t="shared" si="107"/>
        <v/>
      </c>
      <c r="S437" s="24" t="str">
        <f t="shared" si="108"/>
        <v/>
      </c>
      <c r="T437" s="66" t="str">
        <f t="shared" si="109"/>
        <v/>
      </c>
      <c r="U437" s="24" t="str">
        <f t="shared" si="110"/>
        <v/>
      </c>
      <c r="V437" s="25" t="str">
        <f t="shared" si="101"/>
        <v/>
      </c>
      <c r="W437" s="24" t="str">
        <f t="shared" si="102"/>
        <v/>
      </c>
      <c r="X437" s="24" t="str">
        <f t="shared" si="111"/>
        <v/>
      </c>
    </row>
    <row r="438" spans="1:24" ht="17.25" customHeight="1" x14ac:dyDescent="0.2">
      <c r="A438" s="8" t="str">
        <f t="shared" si="96"/>
        <v>Hide</v>
      </c>
      <c r="B438" s="27">
        <v>435</v>
      </c>
      <c r="C438" s="33"/>
      <c r="D438" s="28"/>
      <c r="E438" s="29"/>
      <c r="F438" s="83"/>
      <c r="G438" s="30"/>
      <c r="H438" s="90"/>
      <c r="I438" s="64"/>
      <c r="J438" s="34" t="str">
        <f t="shared" si="103"/>
        <v/>
      </c>
      <c r="K438" s="31" t="str">
        <f t="shared" si="104"/>
        <v/>
      </c>
      <c r="L438" s="32" t="str">
        <f t="shared" si="97"/>
        <v/>
      </c>
      <c r="M438" s="24" t="str">
        <f t="shared" si="105"/>
        <v/>
      </c>
      <c r="N438" s="24" t="str">
        <f t="shared" si="106"/>
        <v/>
      </c>
      <c r="O438" s="78" t="str">
        <f t="shared" si="98"/>
        <v/>
      </c>
      <c r="P438" s="24" t="str">
        <f t="shared" si="99"/>
        <v/>
      </c>
      <c r="Q438" s="25" t="str">
        <f t="shared" si="100"/>
        <v/>
      </c>
      <c r="R438" s="24" t="str">
        <f t="shared" si="107"/>
        <v/>
      </c>
      <c r="S438" s="24" t="str">
        <f t="shared" si="108"/>
        <v/>
      </c>
      <c r="T438" s="66" t="str">
        <f t="shared" si="109"/>
        <v/>
      </c>
      <c r="U438" s="24" t="str">
        <f t="shared" si="110"/>
        <v/>
      </c>
      <c r="V438" s="25" t="str">
        <f t="shared" si="101"/>
        <v/>
      </c>
      <c r="W438" s="24" t="str">
        <f t="shared" si="102"/>
        <v/>
      </c>
      <c r="X438" s="24" t="str">
        <f t="shared" si="111"/>
        <v/>
      </c>
    </row>
    <row r="439" spans="1:24" ht="17.25" customHeight="1" x14ac:dyDescent="0.2">
      <c r="A439" s="8" t="str">
        <f t="shared" si="96"/>
        <v>Hide</v>
      </c>
      <c r="B439" s="27">
        <v>436</v>
      </c>
      <c r="C439" s="33"/>
      <c r="D439" s="28"/>
      <c r="E439" s="29"/>
      <c r="F439" s="83"/>
      <c r="G439" s="30"/>
      <c r="H439" s="90"/>
      <c r="I439" s="64"/>
      <c r="J439" s="34" t="str">
        <f t="shared" si="103"/>
        <v/>
      </c>
      <c r="K439" s="31" t="str">
        <f t="shared" si="104"/>
        <v/>
      </c>
      <c r="L439" s="32" t="str">
        <f t="shared" si="97"/>
        <v/>
      </c>
      <c r="M439" s="24" t="str">
        <f t="shared" si="105"/>
        <v/>
      </c>
      <c r="N439" s="24" t="str">
        <f t="shared" si="106"/>
        <v/>
      </c>
      <c r="O439" s="78" t="str">
        <f t="shared" si="98"/>
        <v/>
      </c>
      <c r="P439" s="24" t="str">
        <f t="shared" si="99"/>
        <v/>
      </c>
      <c r="Q439" s="25" t="str">
        <f t="shared" si="100"/>
        <v/>
      </c>
      <c r="R439" s="24" t="str">
        <f t="shared" si="107"/>
        <v/>
      </c>
      <c r="S439" s="24" t="str">
        <f t="shared" si="108"/>
        <v/>
      </c>
      <c r="T439" s="66" t="str">
        <f t="shared" si="109"/>
        <v/>
      </c>
      <c r="U439" s="24" t="str">
        <f t="shared" si="110"/>
        <v/>
      </c>
      <c r="V439" s="25" t="str">
        <f t="shared" si="101"/>
        <v/>
      </c>
      <c r="W439" s="24" t="str">
        <f t="shared" si="102"/>
        <v/>
      </c>
      <c r="X439" s="24" t="str">
        <f t="shared" si="111"/>
        <v/>
      </c>
    </row>
    <row r="440" spans="1:24" ht="17.25" customHeight="1" x14ac:dyDescent="0.2">
      <c r="A440" s="8" t="str">
        <f t="shared" si="96"/>
        <v>Hide</v>
      </c>
      <c r="B440" s="27">
        <v>437</v>
      </c>
      <c r="C440" s="33"/>
      <c r="D440" s="28"/>
      <c r="E440" s="29"/>
      <c r="F440" s="83"/>
      <c r="G440" s="30"/>
      <c r="H440" s="90"/>
      <c r="I440" s="64"/>
      <c r="J440" s="34" t="str">
        <f t="shared" si="103"/>
        <v/>
      </c>
      <c r="K440" s="31" t="str">
        <f t="shared" si="104"/>
        <v/>
      </c>
      <c r="L440" s="32" t="str">
        <f t="shared" si="97"/>
        <v/>
      </c>
      <c r="M440" s="24" t="str">
        <f t="shared" si="105"/>
        <v/>
      </c>
      <c r="N440" s="24" t="str">
        <f t="shared" si="106"/>
        <v/>
      </c>
      <c r="O440" s="78" t="str">
        <f t="shared" si="98"/>
        <v/>
      </c>
      <c r="P440" s="24" t="str">
        <f t="shared" si="99"/>
        <v/>
      </c>
      <c r="Q440" s="25" t="str">
        <f t="shared" si="100"/>
        <v/>
      </c>
      <c r="R440" s="24" t="str">
        <f t="shared" si="107"/>
        <v/>
      </c>
      <c r="S440" s="24" t="str">
        <f t="shared" si="108"/>
        <v/>
      </c>
      <c r="T440" s="66" t="str">
        <f t="shared" si="109"/>
        <v/>
      </c>
      <c r="U440" s="24" t="str">
        <f t="shared" si="110"/>
        <v/>
      </c>
      <c r="V440" s="25" t="str">
        <f t="shared" si="101"/>
        <v/>
      </c>
      <c r="W440" s="24" t="str">
        <f t="shared" si="102"/>
        <v/>
      </c>
      <c r="X440" s="24" t="str">
        <f t="shared" si="111"/>
        <v/>
      </c>
    </row>
    <row r="441" spans="1:24" ht="17.25" customHeight="1" x14ac:dyDescent="0.2">
      <c r="A441" s="8" t="str">
        <f t="shared" si="96"/>
        <v>Hide</v>
      </c>
      <c r="B441" s="27">
        <v>438</v>
      </c>
      <c r="C441" s="33"/>
      <c r="D441" s="28"/>
      <c r="E441" s="29"/>
      <c r="F441" s="83"/>
      <c r="G441" s="30"/>
      <c r="H441" s="90"/>
      <c r="I441" s="64"/>
      <c r="J441" s="34" t="str">
        <f t="shared" si="103"/>
        <v/>
      </c>
      <c r="K441" s="31" t="str">
        <f t="shared" si="104"/>
        <v/>
      </c>
      <c r="L441" s="32" t="str">
        <f t="shared" si="97"/>
        <v/>
      </c>
      <c r="M441" s="24" t="str">
        <f t="shared" si="105"/>
        <v/>
      </c>
      <c r="N441" s="24" t="str">
        <f t="shared" si="106"/>
        <v/>
      </c>
      <c r="O441" s="78" t="str">
        <f t="shared" si="98"/>
        <v/>
      </c>
      <c r="P441" s="24" t="str">
        <f t="shared" si="99"/>
        <v/>
      </c>
      <c r="Q441" s="25" t="str">
        <f t="shared" si="100"/>
        <v/>
      </c>
      <c r="R441" s="24" t="str">
        <f t="shared" si="107"/>
        <v/>
      </c>
      <c r="S441" s="24" t="str">
        <f t="shared" si="108"/>
        <v/>
      </c>
      <c r="T441" s="66" t="str">
        <f t="shared" si="109"/>
        <v/>
      </c>
      <c r="U441" s="24" t="str">
        <f t="shared" si="110"/>
        <v/>
      </c>
      <c r="V441" s="25" t="str">
        <f t="shared" si="101"/>
        <v/>
      </c>
      <c r="W441" s="24" t="str">
        <f t="shared" si="102"/>
        <v/>
      </c>
      <c r="X441" s="24" t="str">
        <f t="shared" si="111"/>
        <v/>
      </c>
    </row>
    <row r="442" spans="1:24" ht="17.25" customHeight="1" x14ac:dyDescent="0.2">
      <c r="A442" s="8" t="str">
        <f t="shared" si="96"/>
        <v>Hide</v>
      </c>
      <c r="B442" s="27">
        <v>439</v>
      </c>
      <c r="C442" s="33"/>
      <c r="D442" s="28"/>
      <c r="E442" s="29"/>
      <c r="F442" s="83"/>
      <c r="G442" s="30"/>
      <c r="H442" s="90"/>
      <c r="I442" s="64"/>
      <c r="J442" s="34" t="str">
        <f t="shared" si="103"/>
        <v/>
      </c>
      <c r="K442" s="31" t="str">
        <f t="shared" si="104"/>
        <v/>
      </c>
      <c r="L442" s="32" t="str">
        <f t="shared" si="97"/>
        <v/>
      </c>
      <c r="M442" s="24" t="str">
        <f t="shared" si="105"/>
        <v/>
      </c>
      <c r="N442" s="24" t="str">
        <f t="shared" si="106"/>
        <v/>
      </c>
      <c r="O442" s="78" t="str">
        <f t="shared" si="98"/>
        <v/>
      </c>
      <c r="P442" s="24" t="str">
        <f t="shared" si="99"/>
        <v/>
      </c>
      <c r="Q442" s="25" t="str">
        <f t="shared" si="100"/>
        <v/>
      </c>
      <c r="R442" s="24" t="str">
        <f t="shared" si="107"/>
        <v/>
      </c>
      <c r="S442" s="24" t="str">
        <f t="shared" si="108"/>
        <v/>
      </c>
      <c r="T442" s="66" t="str">
        <f t="shared" si="109"/>
        <v/>
      </c>
      <c r="U442" s="24" t="str">
        <f t="shared" si="110"/>
        <v/>
      </c>
      <c r="V442" s="25" t="str">
        <f t="shared" si="101"/>
        <v/>
      </c>
      <c r="W442" s="24" t="str">
        <f t="shared" si="102"/>
        <v/>
      </c>
      <c r="X442" s="24" t="str">
        <f t="shared" si="111"/>
        <v/>
      </c>
    </row>
    <row r="443" spans="1:24" ht="17.25" customHeight="1" x14ac:dyDescent="0.2">
      <c r="A443" s="8" t="str">
        <f t="shared" si="96"/>
        <v>Hide</v>
      </c>
      <c r="B443" s="27">
        <v>440</v>
      </c>
      <c r="C443" s="33"/>
      <c r="D443" s="28"/>
      <c r="E443" s="29"/>
      <c r="F443" s="83"/>
      <c r="G443" s="30"/>
      <c r="H443" s="90"/>
      <c r="I443" s="64"/>
      <c r="J443" s="34" t="str">
        <f t="shared" si="103"/>
        <v/>
      </c>
      <c r="K443" s="31" t="str">
        <f t="shared" si="104"/>
        <v/>
      </c>
      <c r="L443" s="32" t="str">
        <f t="shared" si="97"/>
        <v/>
      </c>
      <c r="M443" s="24" t="str">
        <f t="shared" si="105"/>
        <v/>
      </c>
      <c r="N443" s="24" t="str">
        <f t="shared" si="106"/>
        <v/>
      </c>
      <c r="O443" s="78" t="str">
        <f t="shared" si="98"/>
        <v/>
      </c>
      <c r="P443" s="24" t="str">
        <f t="shared" si="99"/>
        <v/>
      </c>
      <c r="Q443" s="25" t="str">
        <f t="shared" si="100"/>
        <v/>
      </c>
      <c r="R443" s="24" t="str">
        <f t="shared" si="107"/>
        <v/>
      </c>
      <c r="S443" s="24" t="str">
        <f t="shared" si="108"/>
        <v/>
      </c>
      <c r="T443" s="66" t="str">
        <f t="shared" si="109"/>
        <v/>
      </c>
      <c r="U443" s="24" t="str">
        <f t="shared" si="110"/>
        <v/>
      </c>
      <c r="V443" s="25" t="str">
        <f t="shared" si="101"/>
        <v/>
      </c>
      <c r="W443" s="24" t="str">
        <f t="shared" si="102"/>
        <v/>
      </c>
      <c r="X443" s="24" t="str">
        <f t="shared" si="111"/>
        <v/>
      </c>
    </row>
    <row r="444" spans="1:24" ht="17.25" customHeight="1" x14ac:dyDescent="0.2">
      <c r="A444" s="8" t="str">
        <f t="shared" si="96"/>
        <v>Hide</v>
      </c>
      <c r="B444" s="27">
        <v>441</v>
      </c>
      <c r="C444" s="28"/>
      <c r="D444" s="28"/>
      <c r="E444" s="29"/>
      <c r="F444" s="83"/>
      <c r="G444" s="30"/>
      <c r="H444" s="63"/>
      <c r="I444" s="64"/>
      <c r="J444" s="34" t="str">
        <f t="shared" si="103"/>
        <v/>
      </c>
      <c r="K444" s="31" t="str">
        <f t="shared" si="104"/>
        <v/>
      </c>
      <c r="L444" s="32" t="str">
        <f t="shared" si="97"/>
        <v/>
      </c>
      <c r="M444" s="24" t="str">
        <f t="shared" si="105"/>
        <v/>
      </c>
      <c r="N444" s="24" t="str">
        <f t="shared" si="106"/>
        <v/>
      </c>
      <c r="O444" s="78" t="str">
        <f t="shared" si="98"/>
        <v/>
      </c>
      <c r="P444" s="24" t="str">
        <f t="shared" si="99"/>
        <v/>
      </c>
      <c r="Q444" s="25" t="str">
        <f t="shared" si="100"/>
        <v/>
      </c>
      <c r="R444" s="24" t="str">
        <f t="shared" si="107"/>
        <v/>
      </c>
      <c r="S444" s="24" t="str">
        <f t="shared" si="108"/>
        <v/>
      </c>
      <c r="T444" s="66" t="str">
        <f t="shared" si="109"/>
        <v/>
      </c>
      <c r="U444" s="24" t="str">
        <f t="shared" si="110"/>
        <v/>
      </c>
      <c r="V444" s="25" t="str">
        <f t="shared" si="101"/>
        <v/>
      </c>
      <c r="W444" s="24" t="str">
        <f t="shared" si="102"/>
        <v/>
      </c>
      <c r="X444" s="24" t="str">
        <f t="shared" si="111"/>
        <v/>
      </c>
    </row>
    <row r="445" spans="1:24" ht="17.25" customHeight="1" x14ac:dyDescent="0.2">
      <c r="A445" s="8" t="str">
        <f t="shared" si="96"/>
        <v>Hide</v>
      </c>
      <c r="B445" s="27">
        <v>442</v>
      </c>
      <c r="C445" s="28"/>
      <c r="D445" s="28"/>
      <c r="E445" s="29"/>
      <c r="F445" s="83"/>
      <c r="G445" s="30"/>
      <c r="H445" s="63"/>
      <c r="I445" s="64"/>
      <c r="J445" s="34" t="str">
        <f t="shared" si="103"/>
        <v/>
      </c>
      <c r="K445" s="31" t="str">
        <f t="shared" si="104"/>
        <v/>
      </c>
      <c r="L445" s="32" t="str">
        <f t="shared" si="97"/>
        <v/>
      </c>
      <c r="M445" s="24" t="str">
        <f t="shared" si="105"/>
        <v/>
      </c>
      <c r="N445" s="24" t="str">
        <f t="shared" si="106"/>
        <v/>
      </c>
      <c r="O445" s="78" t="str">
        <f t="shared" si="98"/>
        <v/>
      </c>
      <c r="P445" s="24" t="str">
        <f t="shared" si="99"/>
        <v/>
      </c>
      <c r="Q445" s="25" t="str">
        <f t="shared" si="100"/>
        <v/>
      </c>
      <c r="R445" s="24" t="str">
        <f t="shared" si="107"/>
        <v/>
      </c>
      <c r="S445" s="24" t="str">
        <f t="shared" si="108"/>
        <v/>
      </c>
      <c r="T445" s="66" t="str">
        <f t="shared" si="109"/>
        <v/>
      </c>
      <c r="U445" s="24" t="str">
        <f t="shared" si="110"/>
        <v/>
      </c>
      <c r="V445" s="25" t="str">
        <f t="shared" si="101"/>
        <v/>
      </c>
      <c r="W445" s="24" t="str">
        <f t="shared" si="102"/>
        <v/>
      </c>
      <c r="X445" s="24" t="str">
        <f t="shared" si="111"/>
        <v/>
      </c>
    </row>
    <row r="446" spans="1:24" ht="17.25" customHeight="1" x14ac:dyDescent="0.2">
      <c r="A446" s="8" t="str">
        <f t="shared" si="96"/>
        <v>Hide</v>
      </c>
      <c r="B446" s="27">
        <v>443</v>
      </c>
      <c r="C446" s="28"/>
      <c r="D446" s="28"/>
      <c r="E446" s="29"/>
      <c r="F446" s="83"/>
      <c r="G446" s="30"/>
      <c r="H446" s="63"/>
      <c r="I446" s="64"/>
      <c r="J446" s="34" t="str">
        <f t="shared" si="103"/>
        <v/>
      </c>
      <c r="K446" s="31" t="str">
        <f t="shared" si="104"/>
        <v/>
      </c>
      <c r="L446" s="32" t="str">
        <f t="shared" si="97"/>
        <v/>
      </c>
      <c r="M446" s="24" t="str">
        <f t="shared" si="105"/>
        <v/>
      </c>
      <c r="N446" s="24" t="str">
        <f t="shared" si="106"/>
        <v/>
      </c>
      <c r="O446" s="78" t="str">
        <f t="shared" si="98"/>
        <v/>
      </c>
      <c r="P446" s="24" t="str">
        <f t="shared" si="99"/>
        <v/>
      </c>
      <c r="Q446" s="25" t="str">
        <f t="shared" si="100"/>
        <v/>
      </c>
      <c r="R446" s="24" t="str">
        <f t="shared" si="107"/>
        <v/>
      </c>
      <c r="S446" s="24" t="str">
        <f t="shared" si="108"/>
        <v/>
      </c>
      <c r="T446" s="66" t="str">
        <f t="shared" si="109"/>
        <v/>
      </c>
      <c r="U446" s="24" t="str">
        <f t="shared" si="110"/>
        <v/>
      </c>
      <c r="V446" s="25" t="str">
        <f t="shared" si="101"/>
        <v/>
      </c>
      <c r="W446" s="24" t="str">
        <f t="shared" si="102"/>
        <v/>
      </c>
      <c r="X446" s="24" t="str">
        <f t="shared" si="111"/>
        <v/>
      </c>
    </row>
    <row r="447" spans="1:24" ht="17.25" customHeight="1" x14ac:dyDescent="0.2">
      <c r="A447" s="8" t="str">
        <f t="shared" si="96"/>
        <v>Hide</v>
      </c>
      <c r="B447" s="27">
        <v>444</v>
      </c>
      <c r="C447" s="28"/>
      <c r="D447" s="28"/>
      <c r="E447" s="29"/>
      <c r="F447" s="83"/>
      <c r="G447" s="30"/>
      <c r="H447" s="63"/>
      <c r="I447" s="64"/>
      <c r="J447" s="34" t="str">
        <f t="shared" si="103"/>
        <v/>
      </c>
      <c r="K447" s="31" t="str">
        <f t="shared" si="104"/>
        <v/>
      </c>
      <c r="L447" s="32" t="str">
        <f t="shared" si="97"/>
        <v/>
      </c>
      <c r="M447" s="24" t="str">
        <f t="shared" si="105"/>
        <v/>
      </c>
      <c r="N447" s="24" t="str">
        <f t="shared" si="106"/>
        <v/>
      </c>
      <c r="O447" s="78" t="str">
        <f t="shared" si="98"/>
        <v/>
      </c>
      <c r="P447" s="24" t="str">
        <f t="shared" si="99"/>
        <v/>
      </c>
      <c r="Q447" s="25" t="str">
        <f t="shared" si="100"/>
        <v/>
      </c>
      <c r="R447" s="24" t="str">
        <f t="shared" si="107"/>
        <v/>
      </c>
      <c r="S447" s="24" t="str">
        <f t="shared" si="108"/>
        <v/>
      </c>
      <c r="T447" s="66" t="str">
        <f t="shared" si="109"/>
        <v/>
      </c>
      <c r="U447" s="24" t="str">
        <f t="shared" si="110"/>
        <v/>
      </c>
      <c r="V447" s="25" t="str">
        <f t="shared" si="101"/>
        <v/>
      </c>
      <c r="W447" s="24" t="str">
        <f t="shared" si="102"/>
        <v/>
      </c>
      <c r="X447" s="24" t="str">
        <f t="shared" si="111"/>
        <v/>
      </c>
    </row>
    <row r="448" spans="1:24" ht="17.25" customHeight="1" x14ac:dyDescent="0.2">
      <c r="A448" s="8" t="str">
        <f t="shared" si="96"/>
        <v>Hide</v>
      </c>
      <c r="B448" s="27">
        <v>445</v>
      </c>
      <c r="C448" s="28"/>
      <c r="D448" s="28"/>
      <c r="E448" s="29"/>
      <c r="F448" s="83"/>
      <c r="G448" s="30"/>
      <c r="H448" s="63"/>
      <c r="I448" s="64"/>
      <c r="J448" s="34" t="str">
        <f t="shared" si="103"/>
        <v/>
      </c>
      <c r="K448" s="31" t="str">
        <f t="shared" si="104"/>
        <v/>
      </c>
      <c r="L448" s="32" t="str">
        <f t="shared" si="97"/>
        <v/>
      </c>
      <c r="M448" s="24" t="str">
        <f t="shared" si="105"/>
        <v/>
      </c>
      <c r="N448" s="24" t="str">
        <f t="shared" si="106"/>
        <v/>
      </c>
      <c r="O448" s="78" t="str">
        <f t="shared" si="98"/>
        <v/>
      </c>
      <c r="P448" s="24" t="str">
        <f t="shared" si="99"/>
        <v/>
      </c>
      <c r="Q448" s="25" t="str">
        <f t="shared" si="100"/>
        <v/>
      </c>
      <c r="R448" s="24" t="str">
        <f t="shared" si="107"/>
        <v/>
      </c>
      <c r="S448" s="24" t="str">
        <f t="shared" si="108"/>
        <v/>
      </c>
      <c r="T448" s="66" t="str">
        <f t="shared" si="109"/>
        <v/>
      </c>
      <c r="U448" s="24" t="str">
        <f t="shared" si="110"/>
        <v/>
      </c>
      <c r="V448" s="25" t="str">
        <f t="shared" si="101"/>
        <v/>
      </c>
      <c r="W448" s="24" t="str">
        <f t="shared" si="102"/>
        <v/>
      </c>
      <c r="X448" s="24" t="str">
        <f t="shared" si="111"/>
        <v/>
      </c>
    </row>
    <row r="449" spans="1:30" ht="17.25" customHeight="1" x14ac:dyDescent="0.2">
      <c r="A449" s="8" t="str">
        <f t="shared" si="96"/>
        <v>Hide</v>
      </c>
      <c r="B449" s="27">
        <v>446</v>
      </c>
      <c r="C449" s="28"/>
      <c r="D449" s="28"/>
      <c r="E449" s="29"/>
      <c r="F449" s="83"/>
      <c r="G449" s="30"/>
      <c r="H449" s="63"/>
      <c r="I449" s="64"/>
      <c r="J449" s="34" t="str">
        <f t="shared" si="103"/>
        <v/>
      </c>
      <c r="K449" s="31" t="str">
        <f t="shared" si="104"/>
        <v/>
      </c>
      <c r="L449" s="32" t="str">
        <f t="shared" si="97"/>
        <v/>
      </c>
      <c r="M449" s="24" t="str">
        <f t="shared" si="105"/>
        <v/>
      </c>
      <c r="N449" s="24" t="str">
        <f t="shared" si="106"/>
        <v/>
      </c>
      <c r="O449" s="78" t="str">
        <f t="shared" si="98"/>
        <v/>
      </c>
      <c r="P449" s="24" t="str">
        <f t="shared" si="99"/>
        <v/>
      </c>
      <c r="Q449" s="25" t="str">
        <f t="shared" si="100"/>
        <v/>
      </c>
      <c r="R449" s="24" t="str">
        <f t="shared" si="107"/>
        <v/>
      </c>
      <c r="S449" s="24" t="str">
        <f t="shared" si="108"/>
        <v/>
      </c>
      <c r="T449" s="66" t="str">
        <f t="shared" si="109"/>
        <v/>
      </c>
      <c r="U449" s="24" t="str">
        <f t="shared" si="110"/>
        <v/>
      </c>
      <c r="V449" s="25" t="str">
        <f t="shared" si="101"/>
        <v/>
      </c>
      <c r="W449" s="24" t="str">
        <f t="shared" si="102"/>
        <v/>
      </c>
      <c r="X449" s="24" t="str">
        <f t="shared" si="111"/>
        <v/>
      </c>
    </row>
    <row r="450" spans="1:30" ht="17.25" customHeight="1" x14ac:dyDescent="0.2">
      <c r="A450" s="8" t="str">
        <f t="shared" si="96"/>
        <v>Hide</v>
      </c>
      <c r="B450" s="27">
        <v>447</v>
      </c>
      <c r="C450" s="28"/>
      <c r="D450" s="28"/>
      <c r="E450" s="29"/>
      <c r="F450" s="83"/>
      <c r="G450" s="30"/>
      <c r="H450" s="63"/>
      <c r="I450" s="64"/>
      <c r="J450" s="34" t="str">
        <f t="shared" si="103"/>
        <v/>
      </c>
      <c r="K450" s="31" t="str">
        <f t="shared" si="104"/>
        <v/>
      </c>
      <c r="L450" s="32" t="str">
        <f t="shared" si="97"/>
        <v/>
      </c>
      <c r="M450" s="24" t="str">
        <f t="shared" si="105"/>
        <v/>
      </c>
      <c r="N450" s="24" t="str">
        <f t="shared" si="106"/>
        <v/>
      </c>
      <c r="O450" s="78" t="str">
        <f t="shared" si="98"/>
        <v/>
      </c>
      <c r="P450" s="24" t="str">
        <f t="shared" si="99"/>
        <v/>
      </c>
      <c r="Q450" s="25" t="str">
        <f t="shared" si="100"/>
        <v/>
      </c>
      <c r="R450" s="24" t="str">
        <f t="shared" si="107"/>
        <v/>
      </c>
      <c r="S450" s="24" t="str">
        <f t="shared" si="108"/>
        <v/>
      </c>
      <c r="T450" s="66" t="str">
        <f t="shared" si="109"/>
        <v/>
      </c>
      <c r="U450" s="24" t="str">
        <f t="shared" si="110"/>
        <v/>
      </c>
      <c r="V450" s="25" t="str">
        <f t="shared" si="101"/>
        <v/>
      </c>
      <c r="W450" s="24" t="str">
        <f t="shared" si="102"/>
        <v/>
      </c>
      <c r="X450" s="24" t="str">
        <f t="shared" si="111"/>
        <v/>
      </c>
    </row>
    <row r="451" spans="1:30" ht="17.25" customHeight="1" x14ac:dyDescent="0.2">
      <c r="A451" s="8" t="str">
        <f t="shared" si="96"/>
        <v>Hide</v>
      </c>
      <c r="B451" s="27">
        <v>448</v>
      </c>
      <c r="C451" s="28"/>
      <c r="D451" s="28"/>
      <c r="E451" s="29"/>
      <c r="F451" s="83"/>
      <c r="G451" s="30"/>
      <c r="H451" s="63"/>
      <c r="I451" s="64"/>
      <c r="J451" s="34" t="str">
        <f t="shared" si="103"/>
        <v/>
      </c>
      <c r="K451" s="31" t="str">
        <f t="shared" si="104"/>
        <v/>
      </c>
      <c r="L451" s="32" t="str">
        <f t="shared" si="97"/>
        <v/>
      </c>
      <c r="M451" s="24" t="str">
        <f t="shared" si="105"/>
        <v/>
      </c>
      <c r="N451" s="24" t="str">
        <f t="shared" si="106"/>
        <v/>
      </c>
      <c r="O451" s="78" t="str">
        <f t="shared" si="98"/>
        <v/>
      </c>
      <c r="P451" s="24" t="str">
        <f t="shared" si="99"/>
        <v/>
      </c>
      <c r="Q451" s="25" t="str">
        <f t="shared" si="100"/>
        <v/>
      </c>
      <c r="R451" s="24" t="str">
        <f t="shared" si="107"/>
        <v/>
      </c>
      <c r="S451" s="24" t="str">
        <f t="shared" si="108"/>
        <v/>
      </c>
      <c r="T451" s="66" t="str">
        <f t="shared" si="109"/>
        <v/>
      </c>
      <c r="U451" s="24" t="str">
        <f t="shared" si="110"/>
        <v/>
      </c>
      <c r="V451" s="25" t="str">
        <f t="shared" si="101"/>
        <v/>
      </c>
      <c r="W451" s="24" t="str">
        <f t="shared" si="102"/>
        <v/>
      </c>
      <c r="X451" s="24" t="str">
        <f t="shared" si="111"/>
        <v/>
      </c>
    </row>
    <row r="452" spans="1:30" ht="17.25" customHeight="1" x14ac:dyDescent="0.2">
      <c r="A452" s="8" t="str">
        <f t="shared" si="96"/>
        <v>Hide</v>
      </c>
      <c r="B452" s="27">
        <v>449</v>
      </c>
      <c r="C452" s="28"/>
      <c r="D452" s="28"/>
      <c r="E452" s="29"/>
      <c r="F452" s="83"/>
      <c r="G452" s="30"/>
      <c r="H452" s="63"/>
      <c r="I452" s="64"/>
      <c r="J452" s="34" t="str">
        <f t="shared" si="103"/>
        <v/>
      </c>
      <c r="K452" s="31" t="str">
        <f t="shared" si="104"/>
        <v/>
      </c>
      <c r="L452" s="32" t="str">
        <f t="shared" ref="L452:L453" si="112">IF(K452="","",G452*I452/1754.5)</f>
        <v/>
      </c>
      <c r="M452" s="24" t="str">
        <f t="shared" si="105"/>
        <v/>
      </c>
      <c r="N452" s="24" t="str">
        <f t="shared" si="106"/>
        <v/>
      </c>
      <c r="O452" s="78" t="str">
        <f t="shared" ref="O452:O453" si="113">IFERROR((IF(D452="Educator (Non-RECE)","Ineligible",IF(D452="Supervisor (Non-RECE)","Ineligible",IF(D452="Associate Supervisor (Non-RECE)","Ineligible",IF(AND(D452="Educator (RECE)",E452+K452&lt;27),"Eligible",IF(AND(D452="Supervisor (RECE)",E452+K452&lt;30),"Eligible",IF(AND(D452="Associate Supervisor (RECE)",E452+K452&lt;30),"Eligible","Ineligible"))))))),"")</f>
        <v/>
      </c>
      <c r="P452" s="24" t="str">
        <f t="shared" ref="P452:P453" si="114">IF(OR(O452="Ineligible",O452=""),"",IF(D452="Educator (RECE)",MIN(3,27-(E452+K452)),IF(D452="Supervisor (RECE)",MIN(3,30-(E452+K452)),IF(D452="Before/After School Supervisor (RECE)",MIN(3,30-(E452+K452)),IF(D452="Associate Supervisor (RECE)",MIN(3,30-(E452+K452)),IF(D452="Home Visitor (RECE)",MIN(3,30-(E452+K452))))))))</f>
        <v/>
      </c>
      <c r="Q452" s="25" t="str">
        <f t="shared" ref="Q452:Q453" si="115">IF(P452="","",G452*I452/1754.5)</f>
        <v/>
      </c>
      <c r="R452" s="24" t="str">
        <f t="shared" si="107"/>
        <v/>
      </c>
      <c r="S452" s="24" t="str">
        <f t="shared" si="108"/>
        <v/>
      </c>
      <c r="T452" s="66" t="str">
        <f t="shared" si="109"/>
        <v/>
      </c>
      <c r="U452" s="24" t="str">
        <f t="shared" si="110"/>
        <v/>
      </c>
      <c r="V452" s="25" t="str">
        <f t="shared" ref="V452:V453" si="116">IF(U452="","",G452*I452/1754.5)</f>
        <v/>
      </c>
      <c r="W452" s="24" t="str">
        <f t="shared" ref="W452:W453" si="117">IF(V452="","",G452*U452)</f>
        <v/>
      </c>
      <c r="X452" s="24" t="str">
        <f t="shared" si="111"/>
        <v/>
      </c>
    </row>
    <row r="453" spans="1:30" ht="17.25" customHeight="1" x14ac:dyDescent="0.2">
      <c r="A453" s="8" t="str">
        <f t="shared" si="96"/>
        <v>Hide</v>
      </c>
      <c r="B453" s="27">
        <v>450</v>
      </c>
      <c r="C453" s="28"/>
      <c r="D453" s="28"/>
      <c r="E453" s="29"/>
      <c r="F453" s="83"/>
      <c r="G453" s="30"/>
      <c r="H453" s="63"/>
      <c r="I453" s="64"/>
      <c r="J453" s="34" t="str">
        <f t="shared" ref="J453" si="118">IF(D453="","",IF(I453=0,"Ineligible",IF(D453="Cook","Ineligible",IF(D453="Administrator","Ineligible",IF(D453="Custodial Staff","Ineligible",IF(D453="Manager/Director","Ineligible",IF(D453="Co-op Volunteer","Ineligible",IF(E453="","",IF(AND(I453&lt;0.25,I453&gt;0),"Ineligible",IF(E453&lt;30.81,"Full",IF(E453&gt;32.81,"Ineligible","Partial")))))))))))</f>
        <v/>
      </c>
      <c r="K453" s="31" t="str">
        <f t="shared" ref="K453" si="119">IF(OR(J453="Full",J453="Partial"),IF(OR(E453=0),"",IF(E453&gt;32.81,0,MIN(2,(32.81-E453)))),"")</f>
        <v/>
      </c>
      <c r="L453" s="32" t="str">
        <f t="shared" si="112"/>
        <v/>
      </c>
      <c r="M453" s="24" t="str">
        <f t="shared" ref="M453" si="120">IF(L453="","",G453*K453*I453)</f>
        <v/>
      </c>
      <c r="N453" s="24" t="str">
        <f t="shared" ref="N453" si="121">IFERROR(IF(OR(G453="",K453=""),"",M453*IF(F453&gt;0.175,0.175,F453)),"")</f>
        <v/>
      </c>
      <c r="O453" s="78" t="str">
        <f t="shared" si="113"/>
        <v/>
      </c>
      <c r="P453" s="24" t="str">
        <f t="shared" si="114"/>
        <v/>
      </c>
      <c r="Q453" s="25" t="str">
        <f t="shared" si="115"/>
        <v/>
      </c>
      <c r="R453" s="24" t="str">
        <f t="shared" ref="R453" si="122">IF(Q453="","",G453*P453)</f>
        <v/>
      </c>
      <c r="S453" s="24" t="str">
        <f t="shared" ref="S453" si="123">IFERROR(IF(OR(P453="",Q453=""),"",R453*IF(F453&gt;0.175,0.175,F453)),"")</f>
        <v/>
      </c>
      <c r="T453" s="66" t="str">
        <f t="shared" ref="T453" si="124">IF(D453="Cook","Ineligible",IF(D453="Administrator","Ineligible",IF(D453="Custodial Staff","Ineligible",IF(D453="Manager/Director","Ineligible",IF(D453="Co-op Volunteer","Ineligible",IF(D453="Educator (Non-RECE)","Ineligible",IF(D453="Supervisor (Non-RECE)","Ineligible",IF(D453="Home Visitor (Non-RECE)","Ineligible",IF(D453="Associate Supervisor (Non-RECE)","Ineligible",IF(D453="Before/After School Supervisor (Non-RECE)","Ineligible",IF(D453="Other","Ineligible",IF(E453="","",IF(J453="Ineligible","Ineligible",IF(AND(D453="Educator (RECE)",SUM(E453,K453,P453)&lt;24.86),"Eligible",IF(AND(D453="Supervisor (RECE)",SUM(E453,K453,P453)&lt;25.86),"Eligible",IF(AND(D453="home visitor (RECE)",SUM(E453,K453,P453)&lt;25.86),"Eligible",IF(AND(D453="Before/After School Supervisor (RECE)",SUM(E453,K453,P453)&lt;25.86),"Eligible",IF(AND(D453="Associate Supervisor (RECE)",SUM(E453,K453,P453)&lt;25.86),"Eligible",IF(SUM(E453,K453,P453)&gt;=24.86,"Ineligible")))))))))))))))))))</f>
        <v/>
      </c>
      <c r="U453" s="24" t="str">
        <f t="shared" ref="U453" si="125">IF(OR(T453="Ineligible",T453=""),"",IF(D453="Educator (RECE)",(24.86-(E453+K453+P453)),IF(D453="Supervisor (RECE)",(25.86-(E453+K453+P453)),IF(D453="Before/After School Supervisor (RECE)",(25.86-(E453+K453+P453)),IF(D453="Associate Supervisor (RECE)",(25.86-(E453+K453+P453)),IF(D453="Home Visitor (RECE)",(25.86-(E453+K453+P453))))))))</f>
        <v/>
      </c>
      <c r="V453" s="25" t="str">
        <f t="shared" si="116"/>
        <v/>
      </c>
      <c r="W453" s="24" t="str">
        <f t="shared" si="117"/>
        <v/>
      </c>
      <c r="X453" s="24" t="str">
        <f t="shared" ref="X453" si="126">IFERROR(IF(OR(U453="",V453=""),"",W453*IF(F453&gt;0.175,0.175,F453)),"")</f>
        <v/>
      </c>
    </row>
    <row r="454" spans="1:30" ht="15.75" thickBot="1" x14ac:dyDescent="0.3">
      <c r="A454" s="10"/>
      <c r="B454" s="2"/>
      <c r="C454" s="3"/>
      <c r="D454" s="3"/>
      <c r="E454" s="8"/>
      <c r="F454" s="11"/>
      <c r="G454" s="11"/>
      <c r="H454" s="8"/>
      <c r="I454" s="4"/>
      <c r="J454" s="5"/>
      <c r="K454" s="6"/>
      <c r="L454" s="7"/>
      <c r="M454" s="6"/>
      <c r="N454" s="8"/>
      <c r="O454" s="6"/>
      <c r="P454" s="6"/>
      <c r="Q454" s="6"/>
      <c r="R454" s="6"/>
      <c r="S454" s="6"/>
      <c r="T454" s="6"/>
      <c r="U454" s="6"/>
      <c r="V454" s="6"/>
      <c r="W454" s="6"/>
      <c r="X454" s="6"/>
    </row>
    <row r="455" spans="1:30" ht="21" thickBot="1" x14ac:dyDescent="0.3">
      <c r="A455" s="10"/>
      <c r="B455" s="2"/>
      <c r="C455" s="124" t="s">
        <v>51</v>
      </c>
      <c r="D455" s="125"/>
      <c r="E455" s="125"/>
      <c r="F455" s="125"/>
      <c r="G455" s="125"/>
      <c r="H455" s="125"/>
      <c r="I455" s="125"/>
      <c r="J455" s="125"/>
      <c r="K455" s="126"/>
      <c r="T455" s="8"/>
      <c r="U455" s="8"/>
      <c r="V455" s="8"/>
      <c r="W455" s="80"/>
      <c r="X455" s="6"/>
    </row>
    <row r="456" spans="1:30" ht="15.75" thickBot="1" x14ac:dyDescent="0.3">
      <c r="A456" s="10"/>
      <c r="B456" s="2"/>
      <c r="C456" s="43"/>
      <c r="D456" s="16"/>
      <c r="E456" s="16"/>
      <c r="F456" s="15"/>
      <c r="G456" s="15"/>
      <c r="H456" s="44"/>
      <c r="I456" s="44"/>
      <c r="J456" s="15"/>
      <c r="K456" s="45"/>
      <c r="T456" s="8"/>
      <c r="U456" s="8"/>
      <c r="V456" s="6"/>
      <c r="W456" s="6"/>
      <c r="X456" s="6"/>
    </row>
    <row r="457" spans="1:30" ht="59.25" customHeight="1" x14ac:dyDescent="0.25">
      <c r="A457" s="10"/>
      <c r="B457" s="2"/>
      <c r="C457" s="42"/>
      <c r="D457" s="111" t="s">
        <v>38</v>
      </c>
      <c r="E457" s="114" t="s">
        <v>15</v>
      </c>
      <c r="F457" s="115"/>
      <c r="G457" s="74" t="s">
        <v>0</v>
      </c>
      <c r="H457" s="74" t="s">
        <v>3</v>
      </c>
      <c r="I457" s="74" t="s">
        <v>39</v>
      </c>
      <c r="J457" s="75" t="s">
        <v>5</v>
      </c>
      <c r="K457" s="51"/>
      <c r="T457" s="8"/>
      <c r="U457" s="8"/>
      <c r="V457" s="6"/>
      <c r="W457" s="6"/>
      <c r="X457" s="6"/>
    </row>
    <row r="458" spans="1:30" ht="18.75" customHeight="1" x14ac:dyDescent="0.25">
      <c r="A458" s="10"/>
      <c r="B458" s="2"/>
      <c r="C458" s="42"/>
      <c r="D458" s="112"/>
      <c r="E458" s="116" t="s">
        <v>36</v>
      </c>
      <c r="F458" s="117"/>
      <c r="G458" s="60">
        <f>SUMIF(J4:J453, "Full", L4:L453)</f>
        <v>0</v>
      </c>
      <c r="H458" s="37">
        <f>SUMIF(J4:J453, "Full", M4:M453)</f>
        <v>0</v>
      </c>
      <c r="I458" s="37">
        <f>SUMIF(J4:J453, "Full", N4:N453)</f>
        <v>0</v>
      </c>
      <c r="J458" s="58">
        <f>H458+I458</f>
        <v>0</v>
      </c>
      <c r="K458" s="51"/>
      <c r="T458" s="8"/>
      <c r="U458" s="8"/>
      <c r="V458" s="6"/>
      <c r="W458" s="6"/>
      <c r="X458" s="6"/>
    </row>
    <row r="459" spans="1:30" ht="18.75" customHeight="1" x14ac:dyDescent="0.25">
      <c r="A459" s="10"/>
      <c r="B459" s="2"/>
      <c r="C459" s="42"/>
      <c r="D459" s="112"/>
      <c r="E459" s="116" t="s">
        <v>37</v>
      </c>
      <c r="F459" s="117"/>
      <c r="G459" s="60">
        <f>SUMIF(J4:J453, "Partial", L4:L453)</f>
        <v>0</v>
      </c>
      <c r="H459" s="37">
        <f>SUMIF(J4:J453, "Partial", M4:M453)</f>
        <v>0</v>
      </c>
      <c r="I459" s="37">
        <f>SUMIF(J4:J453, "Partial", N4:N453)</f>
        <v>0</v>
      </c>
      <c r="J459" s="58">
        <f>H459+I459</f>
        <v>0</v>
      </c>
      <c r="K459" s="51"/>
      <c r="T459" s="8"/>
      <c r="U459" s="8"/>
      <c r="V459" s="6"/>
      <c r="W459" s="6"/>
      <c r="X459" s="6"/>
    </row>
    <row r="460" spans="1:30" ht="18.75" customHeight="1" x14ac:dyDescent="0.25">
      <c r="A460" s="10"/>
      <c r="B460" s="2"/>
      <c r="C460" s="42"/>
      <c r="D460" s="112"/>
      <c r="E460" s="116" t="s">
        <v>14</v>
      </c>
      <c r="F460" s="117"/>
      <c r="G460" s="38">
        <f>SUM(G458:G459)</f>
        <v>0</v>
      </c>
      <c r="H460" s="85">
        <f>SUM(H458:H459)</f>
        <v>0</v>
      </c>
      <c r="I460" s="85">
        <f>SUM(I458:I459)</f>
        <v>0</v>
      </c>
      <c r="J460" s="86">
        <f>SUM(J458:J459)</f>
        <v>0</v>
      </c>
      <c r="K460" s="51"/>
      <c r="M460" s="87"/>
      <c r="T460" s="8"/>
      <c r="U460" s="8"/>
      <c r="V460" s="6"/>
      <c r="W460" s="6"/>
      <c r="X460" s="6"/>
    </row>
    <row r="461" spans="1:30" ht="18.75" customHeight="1" x14ac:dyDescent="0.25">
      <c r="A461" s="10"/>
      <c r="B461" s="2"/>
      <c r="C461" s="42"/>
      <c r="D461" s="112"/>
      <c r="E461" s="102" t="s">
        <v>57</v>
      </c>
      <c r="F461" s="103"/>
      <c r="G461" s="103"/>
      <c r="H461" s="103"/>
      <c r="I461" s="104"/>
      <c r="J461" s="67" cm="1">
        <f t="array" ref="J461">IF(SUMPRODUCT(IFERROR((F4:F453*M4:M453),0))-I460&lt;=(G458+G459)*150,SUMPRODUCT(IFERROR((F4:F453*M4:M453),0))-I460,(G458+G459)*150)</f>
        <v>0</v>
      </c>
      <c r="K461" s="51"/>
      <c r="T461" s="8"/>
      <c r="U461" s="8"/>
      <c r="V461" s="6"/>
      <c r="W461" s="6"/>
      <c r="X461" s="6"/>
    </row>
    <row r="462" spans="1:30" ht="18.75" customHeight="1" thickBot="1" x14ac:dyDescent="0.3">
      <c r="A462" s="10"/>
      <c r="B462" s="2"/>
      <c r="C462" s="42"/>
      <c r="D462" s="113"/>
      <c r="E462" s="105" t="s">
        <v>5</v>
      </c>
      <c r="F462" s="106"/>
      <c r="G462" s="106"/>
      <c r="H462" s="106"/>
      <c r="I462" s="107"/>
      <c r="J462" s="84">
        <f>SUM(J460:J461)</f>
        <v>0</v>
      </c>
      <c r="K462" s="51"/>
      <c r="M462" s="88"/>
      <c r="N462" s="87"/>
      <c r="O462" s="87"/>
      <c r="P462" s="87"/>
      <c r="Q462" s="87"/>
      <c r="R462" s="87"/>
      <c r="S462" s="87"/>
      <c r="T462" s="80"/>
      <c r="U462" s="80"/>
      <c r="V462" s="6"/>
      <c r="W462" s="87"/>
      <c r="X462" s="87"/>
      <c r="Y462" s="87"/>
      <c r="Z462" s="87"/>
      <c r="AA462" s="87"/>
      <c r="AB462" s="87"/>
      <c r="AC462" s="87"/>
      <c r="AD462" s="87"/>
    </row>
    <row r="463" spans="1:30" ht="16.5" thickBot="1" x14ac:dyDescent="0.3">
      <c r="A463" s="10"/>
      <c r="B463" s="2"/>
      <c r="C463" s="42"/>
      <c r="D463" s="16"/>
      <c r="E463" s="16"/>
      <c r="F463" s="16"/>
      <c r="G463" s="15"/>
      <c r="H463" s="15"/>
      <c r="I463" s="44"/>
      <c r="J463" s="44"/>
      <c r="K463" s="51"/>
      <c r="M463" s="88"/>
      <c r="T463" s="6"/>
      <c r="U463" s="6"/>
      <c r="V463" s="6"/>
      <c r="W463" s="6"/>
      <c r="X463" s="6"/>
    </row>
    <row r="464" spans="1:30" ht="56.25" customHeight="1" x14ac:dyDescent="0.25">
      <c r="A464" s="10"/>
      <c r="B464" s="2"/>
      <c r="C464" s="42"/>
      <c r="D464" s="108" t="s">
        <v>131</v>
      </c>
      <c r="E464" s="76" t="s">
        <v>15</v>
      </c>
      <c r="F464" s="91" t="s">
        <v>35</v>
      </c>
      <c r="G464" s="74" t="s">
        <v>0</v>
      </c>
      <c r="H464" s="74" t="s">
        <v>3</v>
      </c>
      <c r="I464" s="77" t="s">
        <v>39</v>
      </c>
      <c r="J464" s="75" t="s">
        <v>5</v>
      </c>
      <c r="K464" s="45"/>
      <c r="T464" s="8"/>
      <c r="U464" s="8"/>
      <c r="V464" s="8"/>
      <c r="W464" s="6"/>
      <c r="X464" s="6"/>
    </row>
    <row r="465" spans="1:24" ht="18.75" customHeight="1" x14ac:dyDescent="0.25">
      <c r="A465" s="10"/>
      <c r="B465" s="2"/>
      <c r="C465" s="42"/>
      <c r="D465" s="109"/>
      <c r="E465" s="92" t="s">
        <v>29</v>
      </c>
      <c r="F465" s="56" t="s">
        <v>32</v>
      </c>
      <c r="G465" s="60">
        <f>SUMIFS(Q4:Q453, D4:D453,"Educator (RECE)", H4:H453,"0 to 5")</f>
        <v>0</v>
      </c>
      <c r="H465" s="59">
        <f>SUMIFS(R4:R453, D4:D453,"Educator (RECE)", H4:H453,"0 to 5")</f>
        <v>0</v>
      </c>
      <c r="I465" s="19">
        <f>SUMIFS(S4:S453, D4:D453,"Educator (RECE)", H4:H453,"0 to 5")</f>
        <v>0</v>
      </c>
      <c r="J465" s="58">
        <f t="shared" ref="J465:J471" si="127">SUM(H465:I465)</f>
        <v>0</v>
      </c>
      <c r="K465" s="45"/>
      <c r="T465" s="8"/>
      <c r="U465" s="8"/>
      <c r="V465" s="8"/>
      <c r="W465" s="6"/>
      <c r="X465" s="6"/>
    </row>
    <row r="466" spans="1:24" ht="18.75" customHeight="1" x14ac:dyDescent="0.25">
      <c r="A466" s="10"/>
      <c r="B466" s="2"/>
      <c r="C466" s="42"/>
      <c r="D466" s="109"/>
      <c r="E466" s="93"/>
      <c r="F466" s="57" t="s">
        <v>33</v>
      </c>
      <c r="G466" s="60">
        <f>SUMIFS(Q4:Q453, D4:D453,"Educator (RECE)", H4:H453,"6 to 12")</f>
        <v>0</v>
      </c>
      <c r="H466" s="59">
        <f>SUMIFS(R4:R453, D4:D453,"Educator (RECE)", H4:H453,"6 to 12")</f>
        <v>0</v>
      </c>
      <c r="I466" s="19">
        <f>SUMIFS(S4:S453, D4:D453,"Educator (RECE)", H4:H453,"6 to 12")</f>
        <v>0</v>
      </c>
      <c r="J466" s="58">
        <f t="shared" si="127"/>
        <v>0</v>
      </c>
      <c r="K466" s="45"/>
      <c r="T466" s="8"/>
      <c r="U466" s="8"/>
      <c r="V466" s="8"/>
      <c r="W466" s="6"/>
      <c r="X466" s="6"/>
    </row>
    <row r="467" spans="1:24" ht="18.75" customHeight="1" x14ac:dyDescent="0.25">
      <c r="A467" s="10"/>
      <c r="B467" s="2"/>
      <c r="C467" s="42"/>
      <c r="D467" s="109"/>
      <c r="E467" s="92" t="s">
        <v>30</v>
      </c>
      <c r="F467" s="57" t="s">
        <v>32</v>
      </c>
      <c r="G467" s="60" cm="1">
        <f t="array" ref="G467">SUM(SUMIFS(Q4:Q453, D4:D453,{"Supervisor (RECE)","Before/After School Supervisor (RECE)","Associate Supervisor (RECE)"},H4:H453,"0 to 5"))</f>
        <v>0</v>
      </c>
      <c r="H467" s="59" cm="1">
        <f t="array" ref="H467">SUM(SUMIFS(R4:R453, D4:D453,{"Supervisor (RECE)","Before/After School Supervisor (RECE)","Associate Supervisor (RECE)"}, H4:H453,"0 to 5"))</f>
        <v>0</v>
      </c>
      <c r="I467" s="19" cm="1">
        <f t="array" ref="I467">SUM(SUMIFS(S4:S453, D4:D453,{"Supervisor (RECE)","Before/After School Supervisor (RECE)","Associate Supervisor (RECE)"},H4:H453,"0 to 5"))</f>
        <v>0</v>
      </c>
      <c r="J467" s="58">
        <f t="shared" si="127"/>
        <v>0</v>
      </c>
      <c r="K467" s="45"/>
      <c r="T467" s="6"/>
      <c r="U467" s="6"/>
      <c r="V467" s="6"/>
      <c r="W467" s="6"/>
      <c r="X467" s="6"/>
    </row>
    <row r="468" spans="1:24" ht="18.75" customHeight="1" x14ac:dyDescent="0.25">
      <c r="A468" s="10"/>
      <c r="B468" s="2"/>
      <c r="C468" s="42"/>
      <c r="D468" s="109"/>
      <c r="E468" s="93"/>
      <c r="F468" s="57" t="s">
        <v>33</v>
      </c>
      <c r="G468" s="60" cm="1">
        <f t="array" ref="G468">SUM(SUMIFS(Q4:Q453, D4:D453,{"Supervisor (RECE)","Before/After School Supervisor (RECE)","Associate Supervisor (RECE)"},H4:H453,"6 to 12"))</f>
        <v>0</v>
      </c>
      <c r="H468" s="59" cm="1">
        <f t="array" ref="H468">SUM(SUMIFS(R4:R453, D4:D453,{"Supervisor (RECE)","Before/After School Supervisor (RECE)","Associate Supervisor (RECE)"},H4:H453,"6 to 12"))</f>
        <v>0</v>
      </c>
      <c r="I468" s="19" cm="1">
        <f t="array" ref="I468">SUM(SUMIFS(S4:S453, D4:D453,{"Supervisor (RECE)","Before/After School Supervisor (RECE)","Associate Supervisor (RECE)"},H4:H453,"6 to 12"))</f>
        <v>0</v>
      </c>
      <c r="J468" s="58">
        <f t="shared" si="127"/>
        <v>0</v>
      </c>
      <c r="K468" s="45"/>
      <c r="M468" s="88"/>
      <c r="N468" s="88"/>
      <c r="O468" s="88"/>
      <c r="P468" s="88"/>
      <c r="T468" s="6"/>
      <c r="U468" s="6"/>
      <c r="V468" s="6"/>
      <c r="W468" s="6"/>
      <c r="X468" s="6"/>
    </row>
    <row r="469" spans="1:24" ht="18.75" customHeight="1" x14ac:dyDescent="0.25">
      <c r="A469" s="10"/>
      <c r="B469" s="2"/>
      <c r="C469" s="42"/>
      <c r="D469" s="109"/>
      <c r="E469" s="92" t="s">
        <v>31</v>
      </c>
      <c r="F469" s="57" t="s">
        <v>32</v>
      </c>
      <c r="G469" s="60">
        <f>SUMIFS(Q4:Q453,D4:D453,"Home Visitor (RECE)",H4:H453,"0 to 5")</f>
        <v>0</v>
      </c>
      <c r="H469" s="59">
        <f>SUMIFS(R4:R453,D4:D453,"Home Visitor (RECE)",H4:H453,"0 to 5")</f>
        <v>0</v>
      </c>
      <c r="I469" s="19">
        <f>SUMIFS(S4:S453,D4:D453,"Home Visitor (RECE)",H4:H453,"0 to 5")</f>
        <v>0</v>
      </c>
      <c r="J469" s="58">
        <f t="shared" si="127"/>
        <v>0</v>
      </c>
      <c r="K469" s="45"/>
      <c r="T469" s="6"/>
      <c r="U469" s="6"/>
      <c r="V469" s="6"/>
      <c r="W469" s="6"/>
      <c r="X469" s="6"/>
    </row>
    <row r="470" spans="1:24" ht="18.75" customHeight="1" x14ac:dyDescent="0.25">
      <c r="A470" s="10"/>
      <c r="B470" s="2"/>
      <c r="C470" s="42"/>
      <c r="D470" s="109"/>
      <c r="E470" s="93"/>
      <c r="F470" s="57" t="s">
        <v>33</v>
      </c>
      <c r="G470" s="18">
        <f>SUMIFS(Q4:Q453,D4:D453,"Home Visitor (RECE)",H4:H453,"6 to 12")</f>
        <v>0</v>
      </c>
      <c r="H470" s="59">
        <f>SUMIFS(R4:R453,D4:D453,"Home Visitor (RECE)",H4:H453,"6 to 12")</f>
        <v>0</v>
      </c>
      <c r="I470" s="19">
        <f>SUMIFS(S4:S453,D4:D453,"Home Visitor (RECE)",H4:H453,"6 to 12")</f>
        <v>0</v>
      </c>
      <c r="J470" s="58">
        <f t="shared" si="127"/>
        <v>0</v>
      </c>
      <c r="K470" s="45"/>
      <c r="T470" s="6"/>
      <c r="U470" s="6"/>
      <c r="V470" s="6"/>
      <c r="W470" s="6"/>
      <c r="X470" s="6"/>
    </row>
    <row r="471" spans="1:24" ht="18.75" customHeight="1" thickBot="1" x14ac:dyDescent="0.3">
      <c r="A471" s="10"/>
      <c r="B471" s="2"/>
      <c r="C471" s="42"/>
      <c r="D471" s="110"/>
      <c r="E471" s="94" t="s">
        <v>5</v>
      </c>
      <c r="F471" s="95"/>
      <c r="G471" s="20">
        <f>SUMIFS(Q4:Q453,O4:O453,"Eligible")</f>
        <v>0</v>
      </c>
      <c r="H471" s="21">
        <f>SUMIF(O4:O453, "Eligible", R4:R453)</f>
        <v>0</v>
      </c>
      <c r="I471" s="21">
        <f>SUMIF(O4:O453, "Eligible", S4:S453)</f>
        <v>0</v>
      </c>
      <c r="J471" s="22">
        <f t="shared" si="127"/>
        <v>0</v>
      </c>
      <c r="K471" s="45"/>
      <c r="T471" s="6"/>
      <c r="U471" s="6"/>
      <c r="V471" s="6"/>
      <c r="W471" s="6"/>
      <c r="X471" s="6"/>
    </row>
    <row r="472" spans="1:24" ht="15.75" thickBot="1" x14ac:dyDescent="0.3">
      <c r="A472" s="10"/>
      <c r="B472" s="2"/>
      <c r="C472" s="42"/>
      <c r="D472" s="16"/>
      <c r="E472" s="16"/>
      <c r="F472" s="16"/>
      <c r="G472" s="15"/>
      <c r="H472" s="15"/>
      <c r="I472" s="44"/>
      <c r="J472" s="44"/>
      <c r="K472" s="45"/>
      <c r="T472" s="6"/>
      <c r="U472" s="6"/>
      <c r="V472" s="6"/>
      <c r="W472" s="6"/>
      <c r="X472" s="6"/>
    </row>
    <row r="473" spans="1:24" ht="56.25" customHeight="1" x14ac:dyDescent="0.25">
      <c r="A473" s="10"/>
      <c r="B473" s="2"/>
      <c r="C473" s="42"/>
      <c r="D473" s="118" t="s">
        <v>132</v>
      </c>
      <c r="E473" s="76" t="s">
        <v>15</v>
      </c>
      <c r="F473" s="91" t="s">
        <v>35</v>
      </c>
      <c r="G473" s="74" t="s">
        <v>0</v>
      </c>
      <c r="H473" s="77" t="s">
        <v>3</v>
      </c>
      <c r="I473" s="77" t="s">
        <v>39</v>
      </c>
      <c r="J473" s="75" t="s">
        <v>5</v>
      </c>
      <c r="K473" s="51"/>
      <c r="T473" s="6"/>
      <c r="U473" s="6"/>
      <c r="V473" s="6"/>
      <c r="W473" s="6"/>
      <c r="X473" s="6"/>
    </row>
    <row r="474" spans="1:24" ht="18.75" customHeight="1" x14ac:dyDescent="0.25">
      <c r="A474" s="10"/>
      <c r="B474" s="2"/>
      <c r="C474" s="42"/>
      <c r="D474" s="119"/>
      <c r="E474" s="92" t="s">
        <v>29</v>
      </c>
      <c r="F474" s="56" t="s">
        <v>32</v>
      </c>
      <c r="G474" s="60">
        <f>SUMIFS(V4:V453, D4:D453,"Educator (RECE)", H4:H453,"0 to 5")</f>
        <v>0</v>
      </c>
      <c r="H474" s="35">
        <f>SUMIFS(W4:W453, D4:D453,"Educator (RECE)", H4:H453,"0 to 5")</f>
        <v>0</v>
      </c>
      <c r="I474" s="35">
        <f>SUMIFS(X4:X453, D4:D453,"Educator (RECE)", H4:H453,"0 to 5")</f>
        <v>0</v>
      </c>
      <c r="J474" s="58">
        <f t="shared" ref="J474:J480" si="128">SUM(H474:I474)</f>
        <v>0</v>
      </c>
      <c r="K474" s="52"/>
      <c r="T474" s="6"/>
      <c r="U474" s="6"/>
      <c r="V474" s="6"/>
      <c r="W474" s="6"/>
      <c r="X474" s="6"/>
    </row>
    <row r="475" spans="1:24" ht="18.75" customHeight="1" x14ac:dyDescent="0.25">
      <c r="A475" s="10"/>
      <c r="B475" s="2"/>
      <c r="C475" s="42"/>
      <c r="D475" s="119"/>
      <c r="E475" s="93"/>
      <c r="F475" s="57" t="s">
        <v>33</v>
      </c>
      <c r="G475" s="60">
        <f>SUMIFS(V4:V453, D4:D453,"Educator (RECE)", H4:H453,"6 to 12")</f>
        <v>0</v>
      </c>
      <c r="H475" s="35">
        <f>SUMIFS(W4:W453, D4:D453,"Educator (RECE)", H4:H453,"6 to 12")</f>
        <v>0</v>
      </c>
      <c r="I475" s="35">
        <f>SUMIFS(X4:X453, D4:D453,"Educator (RECE)", H4:H453,"6 to 12")</f>
        <v>0</v>
      </c>
      <c r="J475" s="58">
        <f t="shared" si="128"/>
        <v>0</v>
      </c>
      <c r="K475" s="52"/>
      <c r="O475" s="89"/>
      <c r="T475" s="6"/>
      <c r="U475" s="6"/>
      <c r="V475" s="6"/>
      <c r="W475" s="6"/>
      <c r="X475" s="6"/>
    </row>
    <row r="476" spans="1:24" ht="18.75" customHeight="1" x14ac:dyDescent="0.25">
      <c r="A476" s="10"/>
      <c r="B476" s="2"/>
      <c r="C476" s="42"/>
      <c r="D476" s="119"/>
      <c r="E476" s="92" t="s">
        <v>30</v>
      </c>
      <c r="F476" s="57" t="s">
        <v>32</v>
      </c>
      <c r="G476" s="60" cm="1">
        <f t="array" ref="G476">SUM(SUMIFS(V4:V453, D4:D453,{"Supervisor (RECE)","Before/After School Supervisor (RECE)","Associate Supervisor (RECE)"},H4:H453,"0 to 5"))</f>
        <v>0</v>
      </c>
      <c r="H476" s="35" cm="1">
        <f t="array" ref="H476">SUM(SUMIFS(W4:W453, D4:D453,{"Supervisor (RECE)","Before/After School Supervisor (RECE)","Associate Supervisor (RECE)"}, H4:H453,"0 to 5"))</f>
        <v>0</v>
      </c>
      <c r="I476" s="35" cm="1">
        <f t="array" ref="I476">SUM(SUMIFS(X4:X453, D4:D453,{"Supervisor (RECE)","Before/After School Supervisor (RECE)","Associate Supervisor (RECE)"}, H4:H453,"0 to 5"))</f>
        <v>0</v>
      </c>
      <c r="J476" s="58">
        <f t="shared" si="128"/>
        <v>0</v>
      </c>
      <c r="K476" s="52"/>
      <c r="O476" s="89"/>
      <c r="T476" s="6"/>
      <c r="U476" s="6"/>
      <c r="V476" s="6"/>
      <c r="W476" s="6"/>
      <c r="X476" s="6"/>
    </row>
    <row r="477" spans="1:24" ht="18.75" customHeight="1" x14ac:dyDescent="0.25">
      <c r="A477" s="10"/>
      <c r="B477" s="2"/>
      <c r="C477" s="42"/>
      <c r="D477" s="119"/>
      <c r="E477" s="93"/>
      <c r="F477" s="57" t="s">
        <v>33</v>
      </c>
      <c r="G477" s="60" cm="1">
        <f t="array" ref="G477">SUM(SUMIFS(V4:V453, D4:D453,{"Supervisor (RECE)","Before/After School Supervisor (RECE)","Associate Supervisor (RECE)"}, H4:H453,"6 to 12"))</f>
        <v>0</v>
      </c>
      <c r="H477" s="35" cm="1">
        <f t="array" ref="H477">SUM(SUMIFS(W4:W453, D4:D453,{"Supervisor (RECE)","Before/After School Supervisor (RECE)","Associate Supervisor (RECE)"}, H4:H453,"6 to 12"))</f>
        <v>0</v>
      </c>
      <c r="I477" s="35" cm="1">
        <f t="array" ref="I477">SUM(SUMIFS(X4:X453, D4:D453,{"Supervisor (RECE)","Before/After School Supervisor (RECE)","Associate Supervisor (RECE)"},H4:H453,"6 to 12"))</f>
        <v>0</v>
      </c>
      <c r="J477" s="58">
        <f t="shared" si="128"/>
        <v>0</v>
      </c>
      <c r="K477" s="52"/>
      <c r="O477" s="89"/>
      <c r="T477" s="8"/>
      <c r="U477" s="8"/>
      <c r="V477" s="8"/>
      <c r="W477" s="6"/>
      <c r="X477" s="6"/>
    </row>
    <row r="478" spans="1:24" ht="18.75" customHeight="1" x14ac:dyDescent="0.25">
      <c r="A478" s="10"/>
      <c r="B478" s="2"/>
      <c r="C478" s="42"/>
      <c r="D478" s="119"/>
      <c r="E478" s="92" t="s">
        <v>31</v>
      </c>
      <c r="F478" s="57" t="s">
        <v>32</v>
      </c>
      <c r="G478" s="60">
        <f>SUMIFS(V4:V453,D4:D453,"Home Visitor (RECE)",H4:H453,"0 to 5")</f>
        <v>0</v>
      </c>
      <c r="H478" s="35">
        <f>SUMIFS(W4:W453,D4:D453,"Home Visitor (RECE)",H4:H453,"0 to 5")</f>
        <v>0</v>
      </c>
      <c r="I478" s="35">
        <f>SUMIFS(X4:X453,D4:D453,"Home Visitor (RECE)",H4:H453,"0 to 5")</f>
        <v>0</v>
      </c>
      <c r="J478" s="58">
        <f t="shared" si="128"/>
        <v>0</v>
      </c>
      <c r="K478" s="52"/>
      <c r="O478" s="89"/>
      <c r="T478" s="8"/>
      <c r="U478" s="8"/>
      <c r="V478" s="8"/>
      <c r="W478" s="6"/>
      <c r="X478" s="6"/>
    </row>
    <row r="479" spans="1:24" ht="18.75" customHeight="1" x14ac:dyDescent="0.25">
      <c r="A479" s="10"/>
      <c r="B479" s="2"/>
      <c r="C479" s="42"/>
      <c r="D479" s="119"/>
      <c r="E479" s="93"/>
      <c r="F479" s="57" t="s">
        <v>33</v>
      </c>
      <c r="G479" s="18">
        <f>SUMIFS(V4:V453,D4:D453,"Home Visitor (RECE)",H4:H453,"6 to 12")</f>
        <v>0</v>
      </c>
      <c r="H479" s="35">
        <f>SUMIFS(W4:W453,D4:D453,"Home Visitor (RECE)",H4:H453,"6 to 12")</f>
        <v>0</v>
      </c>
      <c r="I479" s="35">
        <f>SUMIFS(X4:X453,D4:D453,"Home Visitor (RECE)",H4:H453,"6 to 12")</f>
        <v>0</v>
      </c>
      <c r="J479" s="58">
        <f t="shared" si="128"/>
        <v>0</v>
      </c>
      <c r="K479" s="52"/>
      <c r="O479" s="89"/>
      <c r="T479" s="8"/>
      <c r="U479" s="8"/>
      <c r="V479" s="8"/>
      <c r="W479" s="6"/>
      <c r="X479" s="6"/>
    </row>
    <row r="480" spans="1:24" ht="18.75" customHeight="1" thickBot="1" x14ac:dyDescent="0.3">
      <c r="A480" s="10"/>
      <c r="B480" s="2"/>
      <c r="C480" s="42"/>
      <c r="D480" s="120"/>
      <c r="E480" s="94" t="s">
        <v>5</v>
      </c>
      <c r="F480" s="95"/>
      <c r="G480" s="20">
        <f>SUMIFS(V4:V453,T4:T453,"Eligible")</f>
        <v>0</v>
      </c>
      <c r="H480" s="36">
        <f>SUMIF(T4:T453, "Eligible", W4:W453)</f>
        <v>0</v>
      </c>
      <c r="I480" s="36">
        <f>SUMIF(T4:T453, "Eligible", X4:X453)</f>
        <v>0</v>
      </c>
      <c r="J480" s="22">
        <f t="shared" si="128"/>
        <v>0</v>
      </c>
      <c r="K480" s="52"/>
      <c r="O480" s="89"/>
      <c r="T480" s="8"/>
      <c r="U480" s="8"/>
      <c r="V480" s="8"/>
      <c r="W480" s="6"/>
      <c r="X480" s="6"/>
    </row>
    <row r="481" spans="1:24" ht="15.75" thickBot="1" x14ac:dyDescent="0.3">
      <c r="A481" s="10"/>
      <c r="B481" s="2"/>
      <c r="C481" s="42"/>
      <c r="D481" s="16"/>
      <c r="E481" s="16"/>
      <c r="F481" s="16"/>
      <c r="G481" s="15"/>
      <c r="H481" s="15"/>
      <c r="I481" s="44"/>
      <c r="J481" s="44"/>
      <c r="K481" s="45"/>
      <c r="O481" s="89"/>
      <c r="T481" s="8"/>
      <c r="U481" s="8"/>
      <c r="V481" s="8"/>
      <c r="W481" s="6"/>
      <c r="X481" s="6"/>
    </row>
    <row r="482" spans="1:24" ht="110.25" x14ac:dyDescent="0.25">
      <c r="A482" s="10"/>
      <c r="B482" s="2"/>
      <c r="C482" s="42"/>
      <c r="D482" s="96" t="s">
        <v>52</v>
      </c>
      <c r="E482" s="97"/>
      <c r="F482" s="97"/>
      <c r="G482" s="98"/>
      <c r="H482" s="61" t="s">
        <v>3</v>
      </c>
      <c r="I482" s="61" t="s">
        <v>50</v>
      </c>
      <c r="J482" s="62" t="s">
        <v>5</v>
      </c>
      <c r="K482" s="52"/>
      <c r="O482" s="89"/>
      <c r="T482" s="6"/>
      <c r="U482" s="6"/>
      <c r="V482" s="6"/>
      <c r="W482" s="6"/>
      <c r="X482" s="6"/>
    </row>
    <row r="483" spans="1:24" ht="19.5" customHeight="1" thickBot="1" x14ac:dyDescent="0.3">
      <c r="A483" s="10"/>
      <c r="B483" s="2"/>
      <c r="C483" s="42"/>
      <c r="D483" s="99"/>
      <c r="E483" s="100"/>
      <c r="F483" s="100"/>
      <c r="G483" s="101"/>
      <c r="H483" s="39">
        <f>H460+H480+H471</f>
        <v>0</v>
      </c>
      <c r="I483" s="40">
        <f>I460+J461+I480+I471</f>
        <v>0</v>
      </c>
      <c r="J483" s="41">
        <f>J462+J480+J471</f>
        <v>0</v>
      </c>
      <c r="K483" s="52"/>
      <c r="O483" s="89"/>
      <c r="T483" s="6"/>
      <c r="U483" s="6"/>
      <c r="V483" s="6"/>
      <c r="W483" s="6"/>
      <c r="X483" s="6"/>
    </row>
    <row r="484" spans="1:24" ht="15" x14ac:dyDescent="0.25">
      <c r="A484" s="10"/>
      <c r="B484" s="2"/>
      <c r="C484" s="43"/>
      <c r="D484" s="16"/>
      <c r="E484" s="16"/>
      <c r="F484" s="15"/>
      <c r="G484" s="15"/>
      <c r="H484" s="44"/>
      <c r="I484" s="44"/>
      <c r="J484" s="15"/>
      <c r="K484" s="45"/>
      <c r="O484" s="89"/>
      <c r="T484" s="6"/>
      <c r="U484" s="6"/>
      <c r="V484" s="6"/>
      <c r="W484" s="6"/>
      <c r="X484" s="6"/>
    </row>
    <row r="485" spans="1:24" ht="15.75" thickBot="1" x14ac:dyDescent="0.3">
      <c r="A485" s="10"/>
      <c r="B485" s="2"/>
      <c r="C485" s="46"/>
      <c r="D485" s="47"/>
      <c r="E485" s="47"/>
      <c r="F485" s="48"/>
      <c r="G485" s="48"/>
      <c r="H485" s="49"/>
      <c r="I485" s="49"/>
      <c r="J485" s="48"/>
      <c r="K485" s="50"/>
      <c r="O485" s="89"/>
      <c r="T485" s="6"/>
      <c r="U485" s="6"/>
      <c r="V485" s="6"/>
      <c r="W485" s="6"/>
      <c r="X485" s="6"/>
    </row>
    <row r="486" spans="1:24" ht="20.25" x14ac:dyDescent="0.25">
      <c r="A486" s="10"/>
      <c r="B486" s="53"/>
      <c r="C486" s="12"/>
      <c r="D486" s="12"/>
      <c r="E486" s="12"/>
      <c r="F486" s="12"/>
      <c r="G486" s="12"/>
      <c r="H486" s="12"/>
      <c r="I486" s="12"/>
      <c r="J486" s="12"/>
      <c r="K486" s="54"/>
      <c r="L486" s="55"/>
      <c r="M486" s="55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</row>
    <row r="487" spans="1:24" x14ac:dyDescent="0.2">
      <c r="O487" s="89"/>
    </row>
    <row r="488" spans="1:24" x14ac:dyDescent="0.2">
      <c r="O488" s="89"/>
    </row>
    <row r="489" spans="1:24" x14ac:dyDescent="0.2">
      <c r="O489" s="89"/>
    </row>
    <row r="490" spans="1:24" x14ac:dyDescent="0.2">
      <c r="O490" s="89"/>
    </row>
    <row r="491" spans="1:24" x14ac:dyDescent="0.2">
      <c r="O491" s="89"/>
    </row>
    <row r="492" spans="1:24" x14ac:dyDescent="0.2">
      <c r="O492" s="89"/>
    </row>
    <row r="493" spans="1:24" x14ac:dyDescent="0.2">
      <c r="O493" s="89"/>
    </row>
    <row r="494" spans="1:24" x14ac:dyDescent="0.2">
      <c r="O494" s="89"/>
    </row>
    <row r="495" spans="1:24" x14ac:dyDescent="0.2">
      <c r="O495" s="89"/>
    </row>
    <row r="496" spans="1:24" x14ac:dyDescent="0.2">
      <c r="O496" s="89"/>
    </row>
    <row r="497" spans="15:15" x14ac:dyDescent="0.2">
      <c r="O497" s="89"/>
    </row>
    <row r="498" spans="15:15" x14ac:dyDescent="0.2">
      <c r="O498" s="89"/>
    </row>
    <row r="499" spans="15:15" x14ac:dyDescent="0.2">
      <c r="O499" s="89"/>
    </row>
  </sheetData>
  <sheetProtection algorithmName="SHA-512" hashValue="mLEBvamluBJQRKNu6wLZEcnO1W7+qGqNQekfnsvLzAAdaB5iGJaZzV8UxfPQ089kMf6PehM7PcgK6RMq0z1DYw==" saltValue="fki5aiXPUAr3eX38TcFcQQ==" spinCount="100000" sheet="1" selectLockedCells="1" sort="0" autoFilter="0"/>
  <mergeCells count="23">
    <mergeCell ref="T2:X2"/>
    <mergeCell ref="C455:K455"/>
    <mergeCell ref="E474:E475"/>
    <mergeCell ref="E476:E477"/>
    <mergeCell ref="B2:I2"/>
    <mergeCell ref="J2:N2"/>
    <mergeCell ref="O2:S2"/>
    <mergeCell ref="E478:E479"/>
    <mergeCell ref="E480:F480"/>
    <mergeCell ref="D482:G483"/>
    <mergeCell ref="E461:I461"/>
    <mergeCell ref="E462:I462"/>
    <mergeCell ref="D464:D471"/>
    <mergeCell ref="E465:E466"/>
    <mergeCell ref="E467:E468"/>
    <mergeCell ref="E469:E470"/>
    <mergeCell ref="E471:F471"/>
    <mergeCell ref="D457:D462"/>
    <mergeCell ref="E457:F457"/>
    <mergeCell ref="E458:F458"/>
    <mergeCell ref="E459:F459"/>
    <mergeCell ref="E460:F460"/>
    <mergeCell ref="D473:D480"/>
  </mergeCells>
  <conditionalFormatting sqref="G18:G30">
    <cfRule type="expression" dxfId="19" priority="1">
      <formula>$A18="Show"</formula>
    </cfRule>
  </conditionalFormatting>
  <conditionalFormatting sqref="H3:H453">
    <cfRule type="expression" dxfId="18" priority="10">
      <formula>$F$1="Not Enrolled"</formula>
    </cfRule>
  </conditionalFormatting>
  <conditionalFormatting sqref="H4:H453">
    <cfRule type="expression" dxfId="17" priority="6">
      <formula>D4="Custodial Staff"</formula>
    </cfRule>
    <cfRule type="expression" dxfId="16" priority="7">
      <formula>D4="Cook"</formula>
    </cfRule>
    <cfRule type="expression" dxfId="15" priority="8">
      <formula>D4="Manager/Director"</formula>
    </cfRule>
    <cfRule type="expression" dxfId="14" priority="9">
      <formula>D4="Administrator"</formula>
    </cfRule>
  </conditionalFormatting>
  <conditionalFormatting sqref="I4:I453">
    <cfRule type="expression" dxfId="13" priority="2">
      <formula>D4="Custodial Staff"</formula>
    </cfRule>
    <cfRule type="expression" dxfId="12" priority="3">
      <formula>D4="Cook"</formula>
    </cfRule>
    <cfRule type="expression" dxfId="11" priority="4">
      <formula>D4="Manager/Director"</formula>
    </cfRule>
    <cfRule type="expression" dxfId="10" priority="5">
      <formula>D4="Administrator"</formula>
    </cfRule>
  </conditionalFormatting>
  <dataValidations count="23">
    <dataValidation allowBlank="1" showInputMessage="1" showErrorMessage="1" prompt="Salary component is equal to the eligibility rate per hour (column Q) X estimated # of hours worked in 2024 (column H)_x000a_" sqref="R3" xr:uid="{71E5801C-B9DF-400B-99C3-269DE179D092}"/>
    <dataValidation allowBlank="1" showInputMessage="1" showErrorMessage="1" prompt="Must be a RECE educator or supervisor and at least 25% of the time_x000a_" sqref="O3" xr:uid="{040AFA77-1F03-42D0-B42A-1CC334F2F11E}"/>
    <dataValidation allowBlank="1" showInputMessage="1" showErrorMessage="1" prompt="Eligibility rate per hour is equal to a maximum hourly rate up to $2.00 per hour_x000a_" sqref="P3" xr:uid="{417D9725-0248-4B98-9891-C08B67F59C6A}"/>
    <dataValidation allowBlank="1" showInputMessage="1" showErrorMessage="1" prompt="Benefit entitlement is up to 17.5% of the salary component_x000a_" sqref="N3 S3" xr:uid="{8CE54EBB-F04E-402D-A62A-6B619C282614}"/>
    <dataValidation allowBlank="1" showInputMessage="1" showErrorMessage="1" prompt="% paid for benefits_x000a_" sqref="F3" xr:uid="{F8F5D1DC-1A20-4195-B6CC-599233230DBA}"/>
    <dataValidation allowBlank="1" showInputMessage="1" showErrorMessage="1" prompt="Hourly wage paid for the position as of January 1, 2024 (Before any employee increases applied)_x000a_" sqref="E3" xr:uid="{DD275976-9BC6-4BAA-9EF0-31289AF4CE8F}"/>
    <dataValidation allowBlank="1" showInputMessage="1" showErrorMessage="1" prompt="If non-program staff are participating in programs, % of time must be greater than 25% to be eligible for enhancements" sqref="I3" xr:uid="{586C9EFD-ED38-4E8F-B7C2-4D2990591AF7}"/>
    <dataValidation allowBlank="1" showInputMessage="1" showErrorMessage="1" prompt="Enter estimated hours to be worked between January 1 2024 and December 31 2024" sqref="G3" xr:uid="{937C62EC-10BE-4A99-9E0F-72B6232D6F2B}"/>
    <dataValidation allowBlank="1" showInputMessage="1" showErrorMessage="1" prompt="Salary component is equal to the eligibility rate per hour (column Q) X estimated # of hours worked in current year" sqref="R3" xr:uid="{2B95EF54-D8B0-4DAB-94ED-AA46D43E5992}"/>
    <dataValidation allowBlank="1" showInputMessage="1" showErrorMessage="1" prompt="Eligible = Operator enrolled in CWELCC; Staff Position of RECE Educator, RECE Supervisor or RECE Home Visitor; Hourly wage, including WEG  below the wage cap of $25 per hour on January 1st of each eligible year" sqref="O3" xr:uid="{C26E6B3A-4ACD-4AA6-A865-2628B04C8052}"/>
    <dataValidation allowBlank="1" showInputMessage="1" showErrorMessage="1" prompt="Eligible = Operator enrolled in CWELCC; Staff Position of RECE Educator with base hourly rate, including WEG that is less than $20/hr.  ECE Supervisor or RECE Home Visitors with base hourly rate, including WEG, that is less than $22/hr." sqref="T3" xr:uid="{3ABD28C4-6C59-4DFB-875F-C9AB4798DE12}"/>
    <dataValidation allowBlank="1" showInputMessage="1" showErrorMessage="1" prompt="Salary component is equal to the eligibility rate per hour (column V) X estimated # of hours worked between Jan 1 2024 and Dec 31 2024 (column H)" sqref="W3" xr:uid="{4A08C5EC-B7D2-46C3-8C5E-C2A571FD91CC}"/>
    <dataValidation allowBlank="1" showInputMessage="1" showErrorMessage="1" prompt="Difference between the wage floor and current base wage including WEG. In 2024 the wage floor for RECE Educators is $20 and the wage floor for RECE Superivisors and Home Visitors is $22_x000a_" sqref="U3" xr:uid="{5DAFC55E-4664-478C-9789-FA0FB68E4252}"/>
    <dataValidation type="list" allowBlank="1" showInputMessage="1" showErrorMessage="1" sqref="H4:H453" xr:uid="{257394B6-5BDD-4AF2-9BE5-58442B500CD3}">
      <formula1>"0 to 5, 6 to 12"</formula1>
    </dataValidation>
    <dataValidation type="list" allowBlank="1" showInputMessage="1" showErrorMessage="1" sqref="F1" xr:uid="{F97219AE-DEE6-407B-9A8C-7A5137550FE4}">
      <formula1>"Enrolled, Not enrolled"</formula1>
    </dataValidation>
    <dataValidation allowBlank="1" showInputMessage="1" showErrorMessage="1" prompt="Select the appropriate employee position description from the drop-down menu" sqref="D3" xr:uid="{10B39BBF-2209-4B8E-922F-AB2CAF367351}"/>
    <dataValidation allowBlank="1" showInputMessage="1" showErrorMessage="1" prompt="Eligibility rate per hour is equal to a maximum hourly rate up to $2.00 per hour" sqref="K3 P3" xr:uid="{5056DDA8-9BC5-4F61-B024-13DAB8A442C4}"/>
    <dataValidation allowBlank="1" showInputMessage="1" showErrorMessage="1" prompt="Benefit entitlement is equal to 17.5% of the salary component_x000a_" sqref="X3 Q3" xr:uid="{016BFA4B-5005-459E-95DB-BC939C8325FD}"/>
    <dataValidation allowBlank="1" showInputMessage="1" showErrorMessage="1" prompt="Salary component is equal to the eligibility rate per hour (column L) X estimated # of hours worked in 2024 (column H)" sqref="M3" xr:uid="{7D772F56-CDC1-473D-B4FB-0A60B7D1F128}"/>
    <dataValidation allowBlank="1" showInputMessage="1" showErrorMessage="1" prompt="1 FTE (Full-Time Equivalency) is equal to 1,754.5 hours per year_x000a_" sqref="L3 Q3 V3" xr:uid="{C7312285-C29A-4E29-A7C3-FD9C3A540A9E}"/>
    <dataValidation allowBlank="1" showInputMessage="1" showErrorMessage="1" prompt="Full = Earning less than $28.59 per hour_x000a_Partial = Earning between $28.60 and $30.58 per hour_x000a_None = Earning more than $30.59 per hour" sqref="J3" xr:uid="{C76F00F4-D876-44E8-AE1A-D86185B468FA}"/>
    <dataValidation allowBlank="1" showInputMessage="1" showErrorMessage="1" prompt="Enter the employees ID, _x000a_or other unique identifier" sqref="C3" xr:uid="{532E2D7D-012E-4C96-B4E1-D5D3462D147C}"/>
    <dataValidation allowBlank="1" showInputMessage="1" showErrorMessage="1" prompt="If the employee serves both age groups, select the age group they serve the majority of the time" sqref="H3" xr:uid="{BE4175D4-028F-4DC7-B978-40FAD82A6E59}"/>
  </dataValidations>
  <pageMargins left="0.7" right="0.7" top="0.75" bottom="0.75" header="0.3" footer="0.3"/>
  <pageSetup scale="44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50C40F8-331E-46E7-B7D4-436AD7C0E8A0}">
          <x14:formula1>
            <xm:f>Reference!$C$4:$C$9</xm:f>
          </x14:formula1>
          <xm:sqref>D4:D453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BDA06-2524-44E3-A358-8F8876037847}">
  <sheetPr codeName="Sheet3">
    <tabColor theme="4" tint="0.59999389629810485"/>
    <pageSetUpPr fitToPage="1"/>
  </sheetPr>
  <dimension ref="A1:AD499"/>
  <sheetViews>
    <sheetView showGridLines="0" tabSelected="1" zoomScale="80" zoomScaleNormal="80" workbookViewId="0">
      <selection activeCell="F1" sqref="F1"/>
    </sheetView>
  </sheetViews>
  <sheetFormatPr defaultColWidth="21.42578125" defaultRowHeight="14.25" x14ac:dyDescent="0.2"/>
  <cols>
    <col min="1" max="1" width="8.85546875" style="9" customWidth="1"/>
    <col min="2" max="2" width="5.85546875" style="9" customWidth="1"/>
    <col min="3" max="3" width="23.42578125" style="9" customWidth="1"/>
    <col min="4" max="4" width="42.42578125" style="9" customWidth="1"/>
    <col min="5" max="5" width="25.28515625" style="9" customWidth="1"/>
    <col min="6" max="6" width="17.42578125" style="9" customWidth="1"/>
    <col min="7" max="8" width="24.42578125" style="9" customWidth="1"/>
    <col min="9" max="10" width="15.7109375" style="9" customWidth="1"/>
    <col min="11" max="11" width="14" style="13" customWidth="1"/>
    <col min="12" max="15" width="15.7109375" style="9" customWidth="1"/>
    <col min="16" max="16" width="13.42578125" style="9" customWidth="1"/>
    <col min="17" max="20" width="15.7109375" style="9" customWidth="1"/>
    <col min="21" max="21" width="13.85546875" style="9" customWidth="1"/>
    <col min="22" max="24" width="15.7109375" style="9" customWidth="1"/>
    <col min="25" max="16384" width="21.42578125" style="9"/>
  </cols>
  <sheetData>
    <row r="1" spans="1:24" ht="27" customHeight="1" x14ac:dyDescent="0.2">
      <c r="C1" s="68"/>
      <c r="D1" s="69"/>
      <c r="E1" s="69"/>
      <c r="F1" s="79" t="s">
        <v>16</v>
      </c>
      <c r="G1" s="69"/>
      <c r="H1" s="69"/>
      <c r="I1" s="69"/>
      <c r="K1" s="69"/>
      <c r="L1" s="70"/>
      <c r="M1" s="70"/>
      <c r="N1" s="70"/>
      <c r="O1" s="69"/>
      <c r="P1" s="71"/>
      <c r="Q1" s="69"/>
      <c r="R1" s="69"/>
      <c r="S1" s="69"/>
      <c r="T1" s="69"/>
      <c r="U1" s="69"/>
      <c r="V1" s="69"/>
      <c r="W1" s="69"/>
      <c r="X1" s="69"/>
    </row>
    <row r="2" spans="1:24" ht="52.5" customHeight="1" x14ac:dyDescent="0.2">
      <c r="A2" s="14"/>
      <c r="B2" s="121" t="s">
        <v>2</v>
      </c>
      <c r="C2" s="122"/>
      <c r="D2" s="122"/>
      <c r="E2" s="122"/>
      <c r="F2" s="122"/>
      <c r="G2" s="122"/>
      <c r="H2" s="122"/>
      <c r="I2" s="127"/>
      <c r="J2" s="128" t="s">
        <v>24</v>
      </c>
      <c r="K2" s="122"/>
      <c r="L2" s="122"/>
      <c r="M2" s="122"/>
      <c r="N2" s="123"/>
      <c r="O2" s="121" t="s">
        <v>128</v>
      </c>
      <c r="P2" s="122"/>
      <c r="Q2" s="122"/>
      <c r="R2" s="122"/>
      <c r="S2" s="123"/>
      <c r="T2" s="121" t="s">
        <v>129</v>
      </c>
      <c r="U2" s="122"/>
      <c r="V2" s="122"/>
      <c r="W2" s="122"/>
      <c r="X2" s="123"/>
    </row>
    <row r="3" spans="1:24" s="13" customFormat="1" ht="140.25" customHeight="1" x14ac:dyDescent="0.2">
      <c r="A3" s="65" t="s">
        <v>1</v>
      </c>
      <c r="B3" s="72" t="s">
        <v>4</v>
      </c>
      <c r="C3" s="72" t="s">
        <v>47</v>
      </c>
      <c r="D3" s="23" t="s">
        <v>48</v>
      </c>
      <c r="E3" s="23" t="s">
        <v>162</v>
      </c>
      <c r="F3" s="23" t="s">
        <v>53</v>
      </c>
      <c r="G3" s="23" t="s">
        <v>161</v>
      </c>
      <c r="H3" s="23" t="s">
        <v>34</v>
      </c>
      <c r="I3" s="73" t="s">
        <v>49</v>
      </c>
      <c r="J3" s="26" t="s">
        <v>17</v>
      </c>
      <c r="K3" s="23" t="s">
        <v>18</v>
      </c>
      <c r="L3" s="23" t="s">
        <v>0</v>
      </c>
      <c r="M3" s="23" t="s">
        <v>22</v>
      </c>
      <c r="N3" s="23" t="s">
        <v>56</v>
      </c>
      <c r="O3" s="23" t="s">
        <v>25</v>
      </c>
      <c r="P3" s="23" t="s">
        <v>26</v>
      </c>
      <c r="Q3" s="23" t="s">
        <v>27</v>
      </c>
      <c r="R3" s="23" t="s">
        <v>28</v>
      </c>
      <c r="S3" s="23" t="s">
        <v>54</v>
      </c>
      <c r="T3" s="23" t="s">
        <v>19</v>
      </c>
      <c r="U3" s="23" t="s">
        <v>20</v>
      </c>
      <c r="V3" s="23" t="s">
        <v>21</v>
      </c>
      <c r="W3" s="23" t="s">
        <v>23</v>
      </c>
      <c r="X3" s="23" t="s">
        <v>55</v>
      </c>
    </row>
    <row r="4" spans="1:24" ht="17.25" customHeight="1" x14ac:dyDescent="0.2">
      <c r="A4" s="8" t="str">
        <f t="shared" ref="A4:A67" si="0">IF(OR(C4&lt;&gt;"",D4&lt;&gt;"",E4&lt;&gt;"",G4&lt;&gt;"",,H4&lt;&gt;"",I4&lt;&gt;""),"Show","Hide")</f>
        <v>Show</v>
      </c>
      <c r="B4" s="27">
        <v>1</v>
      </c>
      <c r="C4" s="28" t="s">
        <v>150</v>
      </c>
      <c r="D4" s="28" t="s">
        <v>8</v>
      </c>
      <c r="E4" s="29">
        <v>19.5</v>
      </c>
      <c r="F4" s="83">
        <v>0.17499999999999999</v>
      </c>
      <c r="G4" s="30">
        <v>291</v>
      </c>
      <c r="H4" s="63" t="s">
        <v>149</v>
      </c>
      <c r="I4" s="64">
        <v>1</v>
      </c>
      <c r="J4" s="34" t="str">
        <f t="shared" ref="J4" si="1">IF(D4="","",IF(I4=0,"Ineligible",IF(D4="Cook","Ineligible",IF(D4="Administrator","Ineligible",IF(D4="Custodial Staff","Ineligible",IF(D4="Manager/Director","Ineligible",IF(D4="Co-op Volunteer","Ineligible",IF(E4="","",IF(AND(I4&lt;0.25,I4&gt;0),"Ineligible",IF(E4&lt;31.81,"Full",IF(E4&gt;33.81,"Ineligible","Partial")))))))))))</f>
        <v>Full</v>
      </c>
      <c r="K4" s="31">
        <f t="shared" ref="K4" si="2">IF(OR(J4="Full",J4="Partial"),IF(OR(E4=0),"",IF(E4&gt;33.81,0,MIN(2,(33.81-E4)))),"")</f>
        <v>2</v>
      </c>
      <c r="L4" s="32">
        <f t="shared" ref="L4" si="3">IF(K4="","",G4*I4/1754.5)</f>
        <v>0.16585921915075519</v>
      </c>
      <c r="M4" s="24">
        <f>IF(L4="","",G4*K4*I4)</f>
        <v>582</v>
      </c>
      <c r="N4" s="24">
        <f>IFERROR(IF(OR(G4="",K4=""),"",M4*IF(F4&gt;0.175,0.175,F4)),"")</f>
        <v>101.85</v>
      </c>
      <c r="O4" s="78" t="str">
        <f t="shared" ref="O4" si="4">IFERROR((IF(D4="Educator (Non-RECE)","Ineligible",IF(D4="Supervisor (Non-RECE)","Ineligible",IF(D4="Associate Supervisor (Non-RECE)","Ineligible",IF(AND(D4="Educator (RECE)",E4+K4&lt;28),"Eligible",IF(AND(D4="Supervisor (RECE)",E4+K4&lt;31),"Eligible",IF(AND(D4="Associate Supervisor (RECE)",E4+K4&lt;31),"Eligible","Ineligible"))))))),"")</f>
        <v>Eligible</v>
      </c>
      <c r="P4" s="24">
        <f t="shared" ref="P4" si="5">IF(OR(O4="Ineligible",O4=""),"",IF(D4="Educator (RECE)",MIN(4,28-(E4+K4)),IF(D4="Supervisor (RECE)",MIN(4,31-(E4+K4)),IF(D4="Before/After School Supervisor (RECE)",MIN(4,31-(E4+K4)),IF(D4="Associate Supervisor (RECE)",MIN(4,31-(E4+K4)),IF(D4="Home Visitor (RECE)",MIN(4,31-(E4+K4))))))))</f>
        <v>4</v>
      </c>
      <c r="Q4" s="25">
        <f t="shared" ref="Q4" si="6">IF(P4="","",G4*I4/1754.5)</f>
        <v>0.16585921915075519</v>
      </c>
      <c r="R4" s="24">
        <f>IF(Q4="","",G4*P4)</f>
        <v>1164</v>
      </c>
      <c r="S4" s="24">
        <f>IFERROR(IF(OR(P4="",Q4=""),"",R4*IF(F4&gt;0.175,0.175,F4)),"")</f>
        <v>203.7</v>
      </c>
      <c r="T4" s="66" t="str">
        <f t="shared" ref="T4" si="7">IF(D4="Cook","Ineligible",IF(D4="Administrator","Ineligible",IF(D4="Custodial Staff","Ineligible",IF(D4="Manager/Director","Ineligible",IF(D4="Co-op Volunteer","Ineligible",IF(D4="Educator (Non-RECE)","Ineligible",IF(D4="Supervisor (Non-RECE)","Ineligible",IF(D4="Home Visitor (Non-RECE)","Ineligible",IF(D4="Associate Supervisor (Non-RECE)","Ineligible",IF(D4="Before/After School Supervisor (Non-RECE)","Ineligible",IF(D4="Other","Ineligible",IF(E4="","",IF(J4="Ineligible","Ineligible",IF(AND(D4="Educator (RECE)",SUM(E4,K4,P4)&lt;25.86),"Eligible",IF(AND(D4="Supervisor (RECE)",SUM(E4,K4,P4)&lt;26.86),"Eligible",IF(AND(D4="home visitor (RECE)",SUM(E4,K4,P4)&lt;26.86),"Eligible",IF(AND(D4="Before/After School Supervisor (RECE)",SUM(E4,K4,P4)&lt;26.86),"Eligible",IF(AND(D4="Associate Supervisor (RECE)",SUM(E4,K4,P4)&lt;26.86),"Eligible",IF(SUM(E4,K4,P4)&gt;=25.86,"Ineligible")))))))))))))))))))</f>
        <v>Eligible</v>
      </c>
      <c r="U4" s="24">
        <f t="shared" ref="U4" si="8">IF(OR(T4="Ineligible",T4=""),"",IF(D4="Educator (RECE)",(25.86-(E4+K4+P4)),IF(D4="Supervisor (RECE)",(26.86-(E4+K4+P4)),IF(D4="Before/After School Supervisor (RECE)",(26.86-(E4+K4+P4)),IF(D4="Associate Supervisor (RECE)",(26.86-(E4+K4+P4)),IF(D4="Home Visitor (RECE)",(26.86-(E4+K4+P4))))))))</f>
        <v>0.35999999999999943</v>
      </c>
      <c r="V4" s="25">
        <f t="shared" ref="V4" si="9">IF(U4="","",G4*I4/1754.5)</f>
        <v>0.16585921915075519</v>
      </c>
      <c r="W4" s="24">
        <f t="shared" ref="W4" si="10">IF(V4="","",G4*U4)</f>
        <v>104.75999999999983</v>
      </c>
      <c r="X4" s="24">
        <f>IFERROR(IF(OR(U4="",V4=""),"",W4*IF(F4&gt;0.175,0.175,F4)),"")</f>
        <v>18.33299999999997</v>
      </c>
    </row>
    <row r="5" spans="1:24" ht="17.25" customHeight="1" x14ac:dyDescent="0.2">
      <c r="A5" s="8" t="str">
        <f t="shared" si="0"/>
        <v>Show</v>
      </c>
      <c r="B5" s="27">
        <v>2</v>
      </c>
      <c r="C5" s="28" t="s">
        <v>151</v>
      </c>
      <c r="D5" s="28" t="s">
        <v>8</v>
      </c>
      <c r="E5" s="29">
        <v>20.2</v>
      </c>
      <c r="F5" s="83">
        <v>0.17499999999999999</v>
      </c>
      <c r="G5" s="30">
        <v>1031</v>
      </c>
      <c r="H5" s="63" t="s">
        <v>149</v>
      </c>
      <c r="I5" s="64">
        <v>1</v>
      </c>
      <c r="J5" s="34" t="str">
        <f t="shared" ref="J5:J68" si="11">IF(D5="","",IF(I5=0,"Ineligible",IF(D5="Cook","Ineligible",IF(D5="Administrator","Ineligible",IF(D5="Custodial Staff","Ineligible",IF(D5="Manager/Director","Ineligible",IF(D5="Co-op Volunteer","Ineligible",IF(E5="","",IF(AND(I5&lt;0.25,I5&gt;0),"Ineligible",IF(E5&lt;31.81,"Full",IF(E5&gt;33.81,"Ineligible","Partial")))))))))))</f>
        <v>Full</v>
      </c>
      <c r="K5" s="31">
        <f t="shared" ref="K5:K68" si="12">IF(OR(J5="Full",J5="Partial"),IF(OR(E5=0),"",IF(E5&gt;33.81,0,MIN(2,(33.81-E5)))),"")</f>
        <v>2</v>
      </c>
      <c r="L5" s="32">
        <f t="shared" ref="L5:L68" si="13">IF(K5="","",G5*I5/1754.5)</f>
        <v>0.58763180393274439</v>
      </c>
      <c r="M5" s="24">
        <f t="shared" ref="M5:M68" si="14">IF(L5="","",G5*K5*I5)</f>
        <v>2062</v>
      </c>
      <c r="N5" s="24">
        <f t="shared" ref="N5:N68" si="15">IFERROR(IF(OR(G5="",K5=""),"",M5*IF(F5&gt;0.175,0.175,F5)),"")</f>
        <v>360.84999999999997</v>
      </c>
      <c r="O5" s="78" t="str">
        <f t="shared" ref="O5:O68" si="16">IFERROR((IF(D5="Educator (Non-RECE)","Ineligible",IF(D5="Supervisor (Non-RECE)","Ineligible",IF(D5="Associate Supervisor (Non-RECE)","Ineligible",IF(AND(D5="Educator (RECE)",E5+K5&lt;28),"Eligible",IF(AND(D5="Supervisor (RECE)",E5+K5&lt;31),"Eligible",IF(AND(D5="Associate Supervisor (RECE)",E5+K5&lt;31),"Eligible","Ineligible"))))))),"")</f>
        <v>Eligible</v>
      </c>
      <c r="P5" s="24">
        <f t="shared" ref="P5:P68" si="17">IF(OR(O5="Ineligible",O5=""),"",IF(D5="Educator (RECE)",MIN(4,28-(E5+K5)),IF(D5="Supervisor (RECE)",MIN(4,31-(E5+K5)),IF(D5="Before/After School Supervisor (RECE)",MIN(4,31-(E5+K5)),IF(D5="Associate Supervisor (RECE)",MIN(4,31-(E5+K5)),IF(D5="Home Visitor (RECE)",MIN(4,31-(E5+K5))))))))</f>
        <v>4</v>
      </c>
      <c r="Q5" s="25">
        <f t="shared" ref="Q5:Q68" si="18">IF(P5="","",G5*I5/1754.5)</f>
        <v>0.58763180393274439</v>
      </c>
      <c r="R5" s="24">
        <f t="shared" ref="R5:R68" si="19">IF(Q5="","",G5*P5)</f>
        <v>4124</v>
      </c>
      <c r="S5" s="24">
        <f t="shared" ref="S5:S68" si="20">IFERROR(IF(OR(P5="",Q5=""),"",R5*IF(F5&gt;0.175,0.175,F5)),"")</f>
        <v>721.69999999999993</v>
      </c>
      <c r="T5" s="66" t="str">
        <f t="shared" ref="T5:T68" si="21">IF(D5="Cook","Ineligible",IF(D5="Administrator","Ineligible",IF(D5="Custodial Staff","Ineligible",IF(D5="Manager/Director","Ineligible",IF(D5="Co-op Volunteer","Ineligible",IF(D5="Educator (Non-RECE)","Ineligible",IF(D5="Supervisor (Non-RECE)","Ineligible",IF(D5="Home Visitor (Non-RECE)","Ineligible",IF(D5="Associate Supervisor (Non-RECE)","Ineligible",IF(D5="Before/After School Supervisor (Non-RECE)","Ineligible",IF(D5="Other","Ineligible",IF(E5="","",IF(J5="Ineligible","Ineligible",IF(AND(D5="Educator (RECE)",SUM(E5,K5,P5)&lt;25.86),"Eligible",IF(AND(D5="Supervisor (RECE)",SUM(E5,K5,P5)&lt;26.86),"Eligible",IF(AND(D5="home visitor (RECE)",SUM(E5,K5,P5)&lt;26.86),"Eligible",IF(AND(D5="Before/After School Supervisor (RECE)",SUM(E5,K5,P5)&lt;26.86),"Eligible",IF(AND(D5="Associate Supervisor (RECE)",SUM(E5,K5,P5)&lt;26.86),"Eligible",IF(SUM(E5,K5,P5)&gt;=25.86,"Ineligible")))))))))))))))))))</f>
        <v>Ineligible</v>
      </c>
      <c r="U5" s="24" t="str">
        <f t="shared" ref="U5:U68" si="22">IF(OR(T5="Ineligible",T5=""),"",IF(D5="Educator (RECE)",(25.86-(E5+K5+P5)),IF(D5="Supervisor (RECE)",(26.86-(E5+K5+P5)),IF(D5="Before/After School Supervisor (RECE)",(26.86-(E5+K5+P5)),IF(D5="Associate Supervisor (RECE)",(26.86-(E5+K5+P5)),IF(D5="Home Visitor (RECE)",(26.86-(E5+K5+P5))))))))</f>
        <v/>
      </c>
      <c r="V5" s="25" t="str">
        <f t="shared" ref="V5:V68" si="23">IF(U5="","",G5*I5/1754.5)</f>
        <v/>
      </c>
      <c r="W5" s="24" t="str">
        <f t="shared" ref="W5:W68" si="24">IF(V5="","",G5*U5)</f>
        <v/>
      </c>
      <c r="X5" s="24" t="str">
        <f t="shared" ref="X5:X68" si="25">IFERROR(IF(OR(U5="",V5=""),"",W5*IF(F5&gt;0.175,0.175,F5)),"")</f>
        <v/>
      </c>
    </row>
    <row r="6" spans="1:24" ht="17.25" customHeight="1" x14ac:dyDescent="0.2">
      <c r="A6" s="8" t="str">
        <f t="shared" si="0"/>
        <v>Show</v>
      </c>
      <c r="B6" s="27">
        <v>3</v>
      </c>
      <c r="C6" s="28" t="s">
        <v>152</v>
      </c>
      <c r="D6" s="28" t="s">
        <v>9</v>
      </c>
      <c r="E6" s="29">
        <v>21.450000000000003</v>
      </c>
      <c r="F6" s="83">
        <v>0.17499999999999999</v>
      </c>
      <c r="G6" s="30">
        <v>1128</v>
      </c>
      <c r="H6" s="63" t="s">
        <v>149</v>
      </c>
      <c r="I6" s="64">
        <v>1</v>
      </c>
      <c r="J6" s="34" t="str">
        <f t="shared" si="11"/>
        <v>Full</v>
      </c>
      <c r="K6" s="31">
        <f t="shared" si="12"/>
        <v>2</v>
      </c>
      <c r="L6" s="32">
        <f t="shared" si="13"/>
        <v>0.64291821031632945</v>
      </c>
      <c r="M6" s="24">
        <f t="shared" si="14"/>
        <v>2256</v>
      </c>
      <c r="N6" s="24">
        <f t="shared" si="15"/>
        <v>394.79999999999995</v>
      </c>
      <c r="O6" s="78" t="str">
        <f t="shared" si="16"/>
        <v>Ineligible</v>
      </c>
      <c r="P6" s="24" t="str">
        <f t="shared" si="17"/>
        <v/>
      </c>
      <c r="Q6" s="25" t="str">
        <f t="shared" si="18"/>
        <v/>
      </c>
      <c r="R6" s="24" t="str">
        <f t="shared" si="19"/>
        <v/>
      </c>
      <c r="S6" s="24" t="str">
        <f t="shared" si="20"/>
        <v/>
      </c>
      <c r="T6" s="66" t="str">
        <f t="shared" si="21"/>
        <v>Ineligible</v>
      </c>
      <c r="U6" s="24" t="str">
        <f t="shared" si="22"/>
        <v/>
      </c>
      <c r="V6" s="25" t="str">
        <f t="shared" si="23"/>
        <v/>
      </c>
      <c r="W6" s="24" t="str">
        <f t="shared" si="24"/>
        <v/>
      </c>
      <c r="X6" s="24" t="str">
        <f t="shared" si="25"/>
        <v/>
      </c>
    </row>
    <row r="7" spans="1:24" ht="17.25" customHeight="1" x14ac:dyDescent="0.2">
      <c r="A7" s="8" t="str">
        <f t="shared" si="0"/>
        <v>Show</v>
      </c>
      <c r="B7" s="27">
        <v>4</v>
      </c>
      <c r="C7" s="28" t="s">
        <v>153</v>
      </c>
      <c r="D7" s="28" t="s">
        <v>10</v>
      </c>
      <c r="E7" s="29">
        <v>20.5</v>
      </c>
      <c r="F7" s="83">
        <v>0.17499999999999999</v>
      </c>
      <c r="G7" s="30">
        <v>828.80000000000007</v>
      </c>
      <c r="H7" s="63" t="s">
        <v>149</v>
      </c>
      <c r="I7" s="64">
        <v>1</v>
      </c>
      <c r="J7" s="34" t="str">
        <f t="shared" si="11"/>
        <v>Full</v>
      </c>
      <c r="K7" s="31">
        <f t="shared" si="12"/>
        <v>2</v>
      </c>
      <c r="L7" s="32">
        <f t="shared" si="13"/>
        <v>0.47238529495582793</v>
      </c>
      <c r="M7" s="24">
        <f t="shared" si="14"/>
        <v>1657.6000000000001</v>
      </c>
      <c r="N7" s="24">
        <f t="shared" si="15"/>
        <v>290.08</v>
      </c>
      <c r="O7" s="78" t="str">
        <f t="shared" si="16"/>
        <v>Eligible</v>
      </c>
      <c r="P7" s="24">
        <f t="shared" si="17"/>
        <v>4</v>
      </c>
      <c r="Q7" s="25">
        <f t="shared" si="18"/>
        <v>0.47238529495582793</v>
      </c>
      <c r="R7" s="24">
        <f t="shared" si="19"/>
        <v>3315.2000000000003</v>
      </c>
      <c r="S7" s="24">
        <f t="shared" si="20"/>
        <v>580.16</v>
      </c>
      <c r="T7" s="66" t="str">
        <f t="shared" si="21"/>
        <v>Eligible</v>
      </c>
      <c r="U7" s="24">
        <f t="shared" si="22"/>
        <v>0.35999999999999943</v>
      </c>
      <c r="V7" s="25">
        <f t="shared" si="23"/>
        <v>0.47238529495582793</v>
      </c>
      <c r="W7" s="24">
        <f t="shared" si="24"/>
        <v>298.36799999999954</v>
      </c>
      <c r="X7" s="24">
        <f t="shared" si="25"/>
        <v>52.21439999999992</v>
      </c>
    </row>
    <row r="8" spans="1:24" ht="17.25" customHeight="1" x14ac:dyDescent="0.2">
      <c r="A8" s="8" t="str">
        <f t="shared" si="0"/>
        <v>Show</v>
      </c>
      <c r="B8" s="27">
        <v>5</v>
      </c>
      <c r="C8" s="28" t="s">
        <v>154</v>
      </c>
      <c r="D8" s="28" t="s">
        <v>9</v>
      </c>
      <c r="E8" s="29">
        <v>21.5</v>
      </c>
      <c r="F8" s="83">
        <v>0.17499999999999999</v>
      </c>
      <c r="G8" s="30">
        <v>384.12000000000006</v>
      </c>
      <c r="H8" s="63" t="s">
        <v>149</v>
      </c>
      <c r="I8" s="64">
        <v>1</v>
      </c>
      <c r="J8" s="34" t="str">
        <f t="shared" si="11"/>
        <v>Full</v>
      </c>
      <c r="K8" s="31">
        <f t="shared" si="12"/>
        <v>2</v>
      </c>
      <c r="L8" s="32">
        <f t="shared" si="13"/>
        <v>0.21893416927899689</v>
      </c>
      <c r="M8" s="24">
        <f t="shared" si="14"/>
        <v>768.24000000000012</v>
      </c>
      <c r="N8" s="24">
        <f t="shared" si="15"/>
        <v>134.44200000000001</v>
      </c>
      <c r="O8" s="78" t="str">
        <f t="shared" si="16"/>
        <v>Ineligible</v>
      </c>
      <c r="P8" s="24" t="str">
        <f t="shared" si="17"/>
        <v/>
      </c>
      <c r="Q8" s="25" t="str">
        <f t="shared" si="18"/>
        <v/>
      </c>
      <c r="R8" s="24" t="str">
        <f t="shared" si="19"/>
        <v/>
      </c>
      <c r="S8" s="24" t="str">
        <f t="shared" si="20"/>
        <v/>
      </c>
      <c r="T8" s="66" t="str">
        <f t="shared" si="21"/>
        <v>Ineligible</v>
      </c>
      <c r="U8" s="24" t="str">
        <f t="shared" si="22"/>
        <v/>
      </c>
      <c r="V8" s="25" t="str">
        <f t="shared" si="23"/>
        <v/>
      </c>
      <c r="W8" s="24" t="str">
        <f t="shared" si="24"/>
        <v/>
      </c>
      <c r="X8" s="24" t="str">
        <f t="shared" si="25"/>
        <v/>
      </c>
    </row>
    <row r="9" spans="1:24" ht="17.25" customHeight="1" x14ac:dyDescent="0.2">
      <c r="A9" s="8" t="str">
        <f t="shared" si="0"/>
        <v>Show</v>
      </c>
      <c r="B9" s="27">
        <v>6</v>
      </c>
      <c r="C9" s="28" t="s">
        <v>155</v>
      </c>
      <c r="D9" s="28" t="s">
        <v>9</v>
      </c>
      <c r="E9" s="29">
        <v>21.65</v>
      </c>
      <c r="F9" s="83">
        <v>0.17499999999999999</v>
      </c>
      <c r="G9" s="30">
        <v>1225</v>
      </c>
      <c r="H9" s="63" t="s">
        <v>149</v>
      </c>
      <c r="I9" s="64">
        <v>1</v>
      </c>
      <c r="J9" s="34" t="str">
        <f t="shared" si="11"/>
        <v>Full</v>
      </c>
      <c r="K9" s="31">
        <f t="shared" si="12"/>
        <v>2</v>
      </c>
      <c r="L9" s="32">
        <f t="shared" si="13"/>
        <v>0.69820461669991452</v>
      </c>
      <c r="M9" s="24">
        <f t="shared" si="14"/>
        <v>2450</v>
      </c>
      <c r="N9" s="24">
        <f t="shared" si="15"/>
        <v>428.75</v>
      </c>
      <c r="O9" s="78" t="str">
        <f t="shared" si="16"/>
        <v>Ineligible</v>
      </c>
      <c r="P9" s="24" t="str">
        <f t="shared" si="17"/>
        <v/>
      </c>
      <c r="Q9" s="25" t="str">
        <f t="shared" si="18"/>
        <v/>
      </c>
      <c r="R9" s="24" t="str">
        <f t="shared" si="19"/>
        <v/>
      </c>
      <c r="S9" s="24" t="str">
        <f t="shared" si="20"/>
        <v/>
      </c>
      <c r="T9" s="66" t="str">
        <f t="shared" si="21"/>
        <v>Ineligible</v>
      </c>
      <c r="U9" s="24" t="str">
        <f t="shared" si="22"/>
        <v/>
      </c>
      <c r="V9" s="25" t="str">
        <f t="shared" si="23"/>
        <v/>
      </c>
      <c r="W9" s="24" t="str">
        <f t="shared" si="24"/>
        <v/>
      </c>
      <c r="X9" s="24" t="str">
        <f t="shared" si="25"/>
        <v/>
      </c>
    </row>
    <row r="10" spans="1:24" ht="17.25" customHeight="1" x14ac:dyDescent="0.2">
      <c r="A10" s="8" t="str">
        <f t="shared" si="0"/>
        <v>Show</v>
      </c>
      <c r="B10" s="27">
        <v>7</v>
      </c>
      <c r="C10" s="28" t="s">
        <v>156</v>
      </c>
      <c r="D10" s="28" t="s">
        <v>9</v>
      </c>
      <c r="E10" s="29">
        <v>21.5</v>
      </c>
      <c r="F10" s="83">
        <v>0.17499999999999999</v>
      </c>
      <c r="G10" s="30">
        <v>613.9</v>
      </c>
      <c r="H10" s="63" t="s">
        <v>149</v>
      </c>
      <c r="I10" s="64">
        <v>1</v>
      </c>
      <c r="J10" s="34" t="str">
        <f t="shared" si="11"/>
        <v>Full</v>
      </c>
      <c r="K10" s="31">
        <f t="shared" si="12"/>
        <v>2</v>
      </c>
      <c r="L10" s="32">
        <f t="shared" si="13"/>
        <v>0.34990025648332856</v>
      </c>
      <c r="M10" s="24">
        <f t="shared" si="14"/>
        <v>1227.8</v>
      </c>
      <c r="N10" s="24">
        <f t="shared" si="15"/>
        <v>214.86499999999998</v>
      </c>
      <c r="O10" s="78" t="str">
        <f t="shared" si="16"/>
        <v>Ineligible</v>
      </c>
      <c r="P10" s="24" t="str">
        <f t="shared" si="17"/>
        <v/>
      </c>
      <c r="Q10" s="25" t="str">
        <f t="shared" si="18"/>
        <v/>
      </c>
      <c r="R10" s="24" t="str">
        <f t="shared" si="19"/>
        <v/>
      </c>
      <c r="S10" s="24" t="str">
        <f t="shared" si="20"/>
        <v/>
      </c>
      <c r="T10" s="66" t="str">
        <f t="shared" si="21"/>
        <v>Ineligible</v>
      </c>
      <c r="U10" s="24" t="str">
        <f t="shared" si="22"/>
        <v/>
      </c>
      <c r="V10" s="25" t="str">
        <f t="shared" si="23"/>
        <v/>
      </c>
      <c r="W10" s="24" t="str">
        <f t="shared" si="24"/>
        <v/>
      </c>
      <c r="X10" s="24" t="str">
        <f t="shared" si="25"/>
        <v/>
      </c>
    </row>
    <row r="11" spans="1:24" ht="17.25" customHeight="1" x14ac:dyDescent="0.2">
      <c r="A11" s="8" t="str">
        <f t="shared" si="0"/>
        <v>Show</v>
      </c>
      <c r="B11" s="27">
        <v>8</v>
      </c>
      <c r="C11" s="28" t="s">
        <v>157</v>
      </c>
      <c r="D11" s="28" t="s">
        <v>9</v>
      </c>
      <c r="E11" s="29">
        <v>21.5</v>
      </c>
      <c r="F11" s="83">
        <v>0.17499999999999999</v>
      </c>
      <c r="G11" s="30">
        <v>1225</v>
      </c>
      <c r="H11" s="63" t="s">
        <v>149</v>
      </c>
      <c r="I11" s="64">
        <v>1</v>
      </c>
      <c r="J11" s="34" t="str">
        <f t="shared" si="11"/>
        <v>Full</v>
      </c>
      <c r="K11" s="31">
        <f t="shared" si="12"/>
        <v>2</v>
      </c>
      <c r="L11" s="32">
        <f t="shared" si="13"/>
        <v>0.69820461669991452</v>
      </c>
      <c r="M11" s="24">
        <f t="shared" si="14"/>
        <v>2450</v>
      </c>
      <c r="N11" s="24">
        <f t="shared" si="15"/>
        <v>428.75</v>
      </c>
      <c r="O11" s="78" t="str">
        <f t="shared" si="16"/>
        <v>Ineligible</v>
      </c>
      <c r="P11" s="24" t="str">
        <f t="shared" si="17"/>
        <v/>
      </c>
      <c r="Q11" s="25" t="str">
        <f t="shared" si="18"/>
        <v/>
      </c>
      <c r="R11" s="24" t="str">
        <f t="shared" si="19"/>
        <v/>
      </c>
      <c r="S11" s="24" t="str">
        <f t="shared" si="20"/>
        <v/>
      </c>
      <c r="T11" s="66" t="str">
        <f t="shared" si="21"/>
        <v>Ineligible</v>
      </c>
      <c r="U11" s="24" t="str">
        <f t="shared" si="22"/>
        <v/>
      </c>
      <c r="V11" s="25" t="str">
        <f t="shared" si="23"/>
        <v/>
      </c>
      <c r="W11" s="24" t="str">
        <f t="shared" si="24"/>
        <v/>
      </c>
      <c r="X11" s="24" t="str">
        <f t="shared" si="25"/>
        <v/>
      </c>
    </row>
    <row r="12" spans="1:24" ht="17.25" customHeight="1" x14ac:dyDescent="0.2">
      <c r="A12" s="8" t="str">
        <f t="shared" si="0"/>
        <v>Show</v>
      </c>
      <c r="B12" s="27">
        <v>9</v>
      </c>
      <c r="C12" s="28" t="s">
        <v>158</v>
      </c>
      <c r="D12" s="28" t="s">
        <v>9</v>
      </c>
      <c r="E12" s="29">
        <v>21.450000000000003</v>
      </c>
      <c r="F12" s="83">
        <v>0.17499999999999999</v>
      </c>
      <c r="G12" s="30">
        <v>1128</v>
      </c>
      <c r="H12" s="63" t="s">
        <v>149</v>
      </c>
      <c r="I12" s="64">
        <v>1</v>
      </c>
      <c r="J12" s="34" t="str">
        <f t="shared" si="11"/>
        <v>Full</v>
      </c>
      <c r="K12" s="31">
        <f t="shared" si="12"/>
        <v>2</v>
      </c>
      <c r="L12" s="32">
        <f t="shared" si="13"/>
        <v>0.64291821031632945</v>
      </c>
      <c r="M12" s="24">
        <f t="shared" si="14"/>
        <v>2256</v>
      </c>
      <c r="N12" s="24">
        <f t="shared" si="15"/>
        <v>394.79999999999995</v>
      </c>
      <c r="O12" s="78" t="str">
        <f t="shared" si="16"/>
        <v>Ineligible</v>
      </c>
      <c r="P12" s="24" t="str">
        <f t="shared" si="17"/>
        <v/>
      </c>
      <c r="Q12" s="25" t="str">
        <f t="shared" si="18"/>
        <v/>
      </c>
      <c r="R12" s="24" t="str">
        <f t="shared" si="19"/>
        <v/>
      </c>
      <c r="S12" s="24" t="str">
        <f t="shared" si="20"/>
        <v/>
      </c>
      <c r="T12" s="66" t="str">
        <f t="shared" si="21"/>
        <v>Ineligible</v>
      </c>
      <c r="U12" s="24" t="str">
        <f t="shared" si="22"/>
        <v/>
      </c>
      <c r="V12" s="25" t="str">
        <f t="shared" si="23"/>
        <v/>
      </c>
      <c r="W12" s="24" t="str">
        <f t="shared" si="24"/>
        <v/>
      </c>
      <c r="X12" s="24" t="str">
        <f t="shared" si="25"/>
        <v/>
      </c>
    </row>
    <row r="13" spans="1:24" ht="17.25" customHeight="1" x14ac:dyDescent="0.2">
      <c r="A13" s="8" t="str">
        <f t="shared" si="0"/>
        <v>Show</v>
      </c>
      <c r="B13" s="27">
        <v>10</v>
      </c>
      <c r="C13" s="28" t="s">
        <v>159</v>
      </c>
      <c r="D13" s="28" t="s">
        <v>9</v>
      </c>
      <c r="E13" s="29">
        <v>21.5</v>
      </c>
      <c r="F13" s="83">
        <v>0.17499999999999999</v>
      </c>
      <c r="G13" s="30">
        <v>925.80000000000018</v>
      </c>
      <c r="H13" s="63" t="s">
        <v>149</v>
      </c>
      <c r="I13" s="64">
        <v>1</v>
      </c>
      <c r="J13" s="34" t="str">
        <f t="shared" si="11"/>
        <v>Full</v>
      </c>
      <c r="K13" s="31">
        <f t="shared" si="12"/>
        <v>2</v>
      </c>
      <c r="L13" s="32">
        <f t="shared" si="13"/>
        <v>0.52767170133941299</v>
      </c>
      <c r="M13" s="24">
        <f t="shared" si="14"/>
        <v>1851.6000000000004</v>
      </c>
      <c r="N13" s="24">
        <f t="shared" si="15"/>
        <v>324.03000000000003</v>
      </c>
      <c r="O13" s="78" t="str">
        <f t="shared" si="16"/>
        <v>Ineligible</v>
      </c>
      <c r="P13" s="24" t="str">
        <f t="shared" si="17"/>
        <v/>
      </c>
      <c r="Q13" s="25" t="str">
        <f t="shared" si="18"/>
        <v/>
      </c>
      <c r="R13" s="24" t="str">
        <f t="shared" si="19"/>
        <v/>
      </c>
      <c r="S13" s="24" t="str">
        <f t="shared" si="20"/>
        <v/>
      </c>
      <c r="T13" s="66" t="str">
        <f t="shared" si="21"/>
        <v>Ineligible</v>
      </c>
      <c r="U13" s="24" t="str">
        <f t="shared" si="22"/>
        <v/>
      </c>
      <c r="V13" s="25" t="str">
        <f t="shared" si="23"/>
        <v/>
      </c>
      <c r="W13" s="24" t="str">
        <f t="shared" si="24"/>
        <v/>
      </c>
      <c r="X13" s="24" t="str">
        <f t="shared" si="25"/>
        <v/>
      </c>
    </row>
    <row r="14" spans="1:24" ht="17.25" customHeight="1" x14ac:dyDescent="0.2">
      <c r="A14" s="8" t="str">
        <f t="shared" si="0"/>
        <v>Show</v>
      </c>
      <c r="B14" s="27">
        <v>11</v>
      </c>
      <c r="C14" s="28" t="s">
        <v>160</v>
      </c>
      <c r="D14" s="28" t="s">
        <v>11</v>
      </c>
      <c r="E14" s="29">
        <v>17.2</v>
      </c>
      <c r="F14" s="83">
        <v>0.17499999999999999</v>
      </c>
      <c r="G14" s="30">
        <v>952</v>
      </c>
      <c r="H14" s="63" t="s">
        <v>149</v>
      </c>
      <c r="I14" s="64">
        <v>1</v>
      </c>
      <c r="J14" s="34" t="str">
        <f t="shared" si="11"/>
        <v>Full</v>
      </c>
      <c r="K14" s="31">
        <f t="shared" si="12"/>
        <v>2</v>
      </c>
      <c r="L14" s="32">
        <f t="shared" si="13"/>
        <v>0.54260473069250503</v>
      </c>
      <c r="M14" s="24">
        <f t="shared" si="14"/>
        <v>1904</v>
      </c>
      <c r="N14" s="24">
        <f t="shared" si="15"/>
        <v>333.2</v>
      </c>
      <c r="O14" s="78" t="str">
        <f t="shared" si="16"/>
        <v>Ineligible</v>
      </c>
      <c r="P14" s="24" t="str">
        <f t="shared" si="17"/>
        <v/>
      </c>
      <c r="Q14" s="25" t="str">
        <f t="shared" si="18"/>
        <v/>
      </c>
      <c r="R14" s="24" t="str">
        <f t="shared" si="19"/>
        <v/>
      </c>
      <c r="S14" s="24" t="str">
        <f t="shared" si="20"/>
        <v/>
      </c>
      <c r="T14" s="66" t="str">
        <f t="shared" si="21"/>
        <v>Ineligible</v>
      </c>
      <c r="U14" s="24" t="str">
        <f t="shared" si="22"/>
        <v/>
      </c>
      <c r="V14" s="25" t="str">
        <f t="shared" si="23"/>
        <v/>
      </c>
      <c r="W14" s="24" t="str">
        <f t="shared" si="24"/>
        <v/>
      </c>
      <c r="X14" s="24" t="str">
        <f t="shared" si="25"/>
        <v/>
      </c>
    </row>
    <row r="15" spans="1:24" ht="17.25" hidden="1" customHeight="1" x14ac:dyDescent="0.2">
      <c r="A15" s="8" t="str">
        <f t="shared" si="0"/>
        <v>Hide</v>
      </c>
      <c r="B15" s="27">
        <v>12</v>
      </c>
      <c r="C15" s="28"/>
      <c r="D15" s="28"/>
      <c r="E15" s="29"/>
      <c r="F15" s="83"/>
      <c r="G15" s="30"/>
      <c r="H15" s="63"/>
      <c r="I15" s="64"/>
      <c r="J15" s="34" t="str">
        <f t="shared" si="11"/>
        <v/>
      </c>
      <c r="K15" s="31" t="str">
        <f t="shared" si="12"/>
        <v/>
      </c>
      <c r="L15" s="32" t="str">
        <f t="shared" si="13"/>
        <v/>
      </c>
      <c r="M15" s="24" t="str">
        <f t="shared" si="14"/>
        <v/>
      </c>
      <c r="N15" s="24" t="str">
        <f t="shared" si="15"/>
        <v/>
      </c>
      <c r="O15" s="78" t="str">
        <f t="shared" si="16"/>
        <v/>
      </c>
      <c r="P15" s="24" t="str">
        <f t="shared" si="17"/>
        <v/>
      </c>
      <c r="Q15" s="25" t="str">
        <f t="shared" si="18"/>
        <v/>
      </c>
      <c r="R15" s="24" t="str">
        <f t="shared" si="19"/>
        <v/>
      </c>
      <c r="S15" s="24" t="str">
        <f t="shared" si="20"/>
        <v/>
      </c>
      <c r="T15" s="66" t="str">
        <f t="shared" si="21"/>
        <v/>
      </c>
      <c r="U15" s="24" t="str">
        <f t="shared" si="22"/>
        <v/>
      </c>
      <c r="V15" s="25" t="str">
        <f t="shared" si="23"/>
        <v/>
      </c>
      <c r="W15" s="24" t="str">
        <f t="shared" si="24"/>
        <v/>
      </c>
      <c r="X15" s="24" t="str">
        <f t="shared" si="25"/>
        <v/>
      </c>
    </row>
    <row r="16" spans="1:24" ht="17.25" hidden="1" customHeight="1" x14ac:dyDescent="0.2">
      <c r="A16" s="8" t="str">
        <f t="shared" si="0"/>
        <v>Hide</v>
      </c>
      <c r="B16" s="27">
        <v>13</v>
      </c>
      <c r="C16" s="28"/>
      <c r="D16" s="28"/>
      <c r="E16" s="29"/>
      <c r="F16" s="83"/>
      <c r="G16" s="30"/>
      <c r="H16" s="63"/>
      <c r="I16" s="64"/>
      <c r="J16" s="34" t="str">
        <f t="shared" si="11"/>
        <v/>
      </c>
      <c r="K16" s="31" t="str">
        <f t="shared" si="12"/>
        <v/>
      </c>
      <c r="L16" s="32" t="str">
        <f t="shared" si="13"/>
        <v/>
      </c>
      <c r="M16" s="24" t="str">
        <f t="shared" si="14"/>
        <v/>
      </c>
      <c r="N16" s="24" t="str">
        <f t="shared" si="15"/>
        <v/>
      </c>
      <c r="O16" s="78" t="str">
        <f t="shared" si="16"/>
        <v/>
      </c>
      <c r="P16" s="24" t="str">
        <f t="shared" si="17"/>
        <v/>
      </c>
      <c r="Q16" s="25" t="str">
        <f t="shared" si="18"/>
        <v/>
      </c>
      <c r="R16" s="24" t="str">
        <f t="shared" si="19"/>
        <v/>
      </c>
      <c r="S16" s="24" t="str">
        <f t="shared" si="20"/>
        <v/>
      </c>
      <c r="T16" s="66" t="str">
        <f t="shared" si="21"/>
        <v/>
      </c>
      <c r="U16" s="24" t="str">
        <f t="shared" si="22"/>
        <v/>
      </c>
      <c r="V16" s="25" t="str">
        <f t="shared" si="23"/>
        <v/>
      </c>
      <c r="W16" s="24" t="str">
        <f t="shared" si="24"/>
        <v/>
      </c>
      <c r="X16" s="24" t="str">
        <f t="shared" si="25"/>
        <v/>
      </c>
    </row>
    <row r="17" spans="1:24" ht="17.25" hidden="1" customHeight="1" x14ac:dyDescent="0.2">
      <c r="A17" s="8" t="str">
        <f t="shared" si="0"/>
        <v>Hide</v>
      </c>
      <c r="B17" s="27">
        <v>14</v>
      </c>
      <c r="C17" s="28"/>
      <c r="D17" s="28"/>
      <c r="E17" s="29"/>
      <c r="F17" s="83"/>
      <c r="G17" s="30"/>
      <c r="H17" s="63"/>
      <c r="I17" s="64"/>
      <c r="J17" s="34" t="str">
        <f t="shared" si="11"/>
        <v/>
      </c>
      <c r="K17" s="31" t="str">
        <f t="shared" si="12"/>
        <v/>
      </c>
      <c r="L17" s="32" t="str">
        <f t="shared" si="13"/>
        <v/>
      </c>
      <c r="M17" s="24" t="str">
        <f t="shared" si="14"/>
        <v/>
      </c>
      <c r="N17" s="24" t="str">
        <f t="shared" si="15"/>
        <v/>
      </c>
      <c r="O17" s="78" t="str">
        <f t="shared" si="16"/>
        <v/>
      </c>
      <c r="P17" s="24" t="str">
        <f t="shared" si="17"/>
        <v/>
      </c>
      <c r="Q17" s="25" t="str">
        <f t="shared" si="18"/>
        <v/>
      </c>
      <c r="R17" s="24" t="str">
        <f t="shared" si="19"/>
        <v/>
      </c>
      <c r="S17" s="24" t="str">
        <f t="shared" si="20"/>
        <v/>
      </c>
      <c r="T17" s="66" t="str">
        <f t="shared" si="21"/>
        <v/>
      </c>
      <c r="U17" s="24" t="str">
        <f t="shared" si="22"/>
        <v/>
      </c>
      <c r="V17" s="25" t="str">
        <f t="shared" si="23"/>
        <v/>
      </c>
      <c r="W17" s="24" t="str">
        <f t="shared" si="24"/>
        <v/>
      </c>
      <c r="X17" s="24" t="str">
        <f t="shared" si="25"/>
        <v/>
      </c>
    </row>
    <row r="18" spans="1:24" ht="17.25" hidden="1" customHeight="1" x14ac:dyDescent="0.2">
      <c r="A18" s="8" t="str">
        <f t="shared" si="0"/>
        <v>Hide</v>
      </c>
      <c r="B18" s="27">
        <v>15</v>
      </c>
      <c r="C18" s="28"/>
      <c r="D18" s="28"/>
      <c r="E18" s="29"/>
      <c r="F18" s="83"/>
      <c r="G18" s="81"/>
      <c r="H18" s="63"/>
      <c r="I18" s="64"/>
      <c r="J18" s="34" t="str">
        <f t="shared" si="11"/>
        <v/>
      </c>
      <c r="K18" s="31" t="str">
        <f t="shared" si="12"/>
        <v/>
      </c>
      <c r="L18" s="32" t="str">
        <f t="shared" si="13"/>
        <v/>
      </c>
      <c r="M18" s="24" t="str">
        <f t="shared" si="14"/>
        <v/>
      </c>
      <c r="N18" s="24" t="str">
        <f t="shared" si="15"/>
        <v/>
      </c>
      <c r="O18" s="78" t="str">
        <f t="shared" si="16"/>
        <v/>
      </c>
      <c r="P18" s="24" t="str">
        <f t="shared" si="17"/>
        <v/>
      </c>
      <c r="Q18" s="25" t="str">
        <f t="shared" si="18"/>
        <v/>
      </c>
      <c r="R18" s="24" t="str">
        <f t="shared" si="19"/>
        <v/>
      </c>
      <c r="S18" s="24" t="str">
        <f t="shared" si="20"/>
        <v/>
      </c>
      <c r="T18" s="66" t="str">
        <f t="shared" si="21"/>
        <v/>
      </c>
      <c r="U18" s="24" t="str">
        <f t="shared" si="22"/>
        <v/>
      </c>
      <c r="V18" s="25" t="str">
        <f t="shared" si="23"/>
        <v/>
      </c>
      <c r="W18" s="24" t="str">
        <f t="shared" si="24"/>
        <v/>
      </c>
      <c r="X18" s="24" t="str">
        <f t="shared" si="25"/>
        <v/>
      </c>
    </row>
    <row r="19" spans="1:24" ht="17.25" hidden="1" customHeight="1" x14ac:dyDescent="0.2">
      <c r="A19" s="8" t="str">
        <f t="shared" si="0"/>
        <v>Hide</v>
      </c>
      <c r="B19" s="27">
        <v>16</v>
      </c>
      <c r="C19" s="28"/>
      <c r="D19" s="28"/>
      <c r="E19" s="29"/>
      <c r="F19" s="83"/>
      <c r="G19" s="81"/>
      <c r="H19" s="63"/>
      <c r="I19" s="64"/>
      <c r="J19" s="34" t="str">
        <f t="shared" si="11"/>
        <v/>
      </c>
      <c r="K19" s="31" t="str">
        <f t="shared" si="12"/>
        <v/>
      </c>
      <c r="L19" s="32" t="str">
        <f t="shared" si="13"/>
        <v/>
      </c>
      <c r="M19" s="24" t="str">
        <f t="shared" si="14"/>
        <v/>
      </c>
      <c r="N19" s="24" t="str">
        <f t="shared" si="15"/>
        <v/>
      </c>
      <c r="O19" s="78" t="str">
        <f t="shared" si="16"/>
        <v/>
      </c>
      <c r="P19" s="24" t="str">
        <f t="shared" si="17"/>
        <v/>
      </c>
      <c r="Q19" s="25" t="str">
        <f t="shared" si="18"/>
        <v/>
      </c>
      <c r="R19" s="24" t="str">
        <f t="shared" si="19"/>
        <v/>
      </c>
      <c r="S19" s="24" t="str">
        <f t="shared" si="20"/>
        <v/>
      </c>
      <c r="T19" s="66" t="str">
        <f t="shared" si="21"/>
        <v/>
      </c>
      <c r="U19" s="24" t="str">
        <f t="shared" si="22"/>
        <v/>
      </c>
      <c r="V19" s="25" t="str">
        <f t="shared" si="23"/>
        <v/>
      </c>
      <c r="W19" s="24" t="str">
        <f t="shared" si="24"/>
        <v/>
      </c>
      <c r="X19" s="24" t="str">
        <f t="shared" si="25"/>
        <v/>
      </c>
    </row>
    <row r="20" spans="1:24" ht="17.25" hidden="1" customHeight="1" x14ac:dyDescent="0.2">
      <c r="A20" s="8" t="str">
        <f t="shared" si="0"/>
        <v>Hide</v>
      </c>
      <c r="B20" s="27">
        <v>17</v>
      </c>
      <c r="C20" s="28"/>
      <c r="D20" s="28"/>
      <c r="E20" s="29"/>
      <c r="F20" s="83"/>
      <c r="G20" s="82"/>
      <c r="H20" s="63"/>
      <c r="I20" s="64"/>
      <c r="J20" s="34" t="str">
        <f t="shared" si="11"/>
        <v/>
      </c>
      <c r="K20" s="31" t="str">
        <f t="shared" si="12"/>
        <v/>
      </c>
      <c r="L20" s="32" t="str">
        <f t="shared" si="13"/>
        <v/>
      </c>
      <c r="M20" s="24" t="str">
        <f t="shared" si="14"/>
        <v/>
      </c>
      <c r="N20" s="24" t="str">
        <f t="shared" si="15"/>
        <v/>
      </c>
      <c r="O20" s="78" t="str">
        <f t="shared" si="16"/>
        <v/>
      </c>
      <c r="P20" s="24" t="str">
        <f t="shared" si="17"/>
        <v/>
      </c>
      <c r="Q20" s="25" t="str">
        <f t="shared" si="18"/>
        <v/>
      </c>
      <c r="R20" s="24" t="str">
        <f t="shared" si="19"/>
        <v/>
      </c>
      <c r="S20" s="24" t="str">
        <f t="shared" si="20"/>
        <v/>
      </c>
      <c r="T20" s="66" t="str">
        <f t="shared" si="21"/>
        <v/>
      </c>
      <c r="U20" s="24" t="str">
        <f t="shared" si="22"/>
        <v/>
      </c>
      <c r="V20" s="25" t="str">
        <f t="shared" si="23"/>
        <v/>
      </c>
      <c r="W20" s="24" t="str">
        <f t="shared" si="24"/>
        <v/>
      </c>
      <c r="X20" s="24" t="str">
        <f t="shared" si="25"/>
        <v/>
      </c>
    </row>
    <row r="21" spans="1:24" ht="17.25" hidden="1" customHeight="1" x14ac:dyDescent="0.2">
      <c r="A21" s="8" t="str">
        <f t="shared" si="0"/>
        <v>Hide</v>
      </c>
      <c r="B21" s="27">
        <v>18</v>
      </c>
      <c r="C21" s="28"/>
      <c r="D21" s="28"/>
      <c r="E21" s="29"/>
      <c r="F21" s="83"/>
      <c r="G21" s="81"/>
      <c r="H21" s="63"/>
      <c r="I21" s="64"/>
      <c r="J21" s="34" t="str">
        <f t="shared" si="11"/>
        <v/>
      </c>
      <c r="K21" s="31" t="str">
        <f t="shared" si="12"/>
        <v/>
      </c>
      <c r="L21" s="32" t="str">
        <f t="shared" si="13"/>
        <v/>
      </c>
      <c r="M21" s="24" t="str">
        <f t="shared" si="14"/>
        <v/>
      </c>
      <c r="N21" s="24" t="str">
        <f t="shared" si="15"/>
        <v/>
      </c>
      <c r="O21" s="78" t="str">
        <f t="shared" si="16"/>
        <v/>
      </c>
      <c r="P21" s="24" t="str">
        <f t="shared" si="17"/>
        <v/>
      </c>
      <c r="Q21" s="25" t="str">
        <f t="shared" si="18"/>
        <v/>
      </c>
      <c r="R21" s="24" t="str">
        <f t="shared" si="19"/>
        <v/>
      </c>
      <c r="S21" s="24" t="str">
        <f t="shared" si="20"/>
        <v/>
      </c>
      <c r="T21" s="66" t="str">
        <f t="shared" si="21"/>
        <v/>
      </c>
      <c r="U21" s="24" t="str">
        <f t="shared" si="22"/>
        <v/>
      </c>
      <c r="V21" s="25" t="str">
        <f t="shared" si="23"/>
        <v/>
      </c>
      <c r="W21" s="24" t="str">
        <f t="shared" si="24"/>
        <v/>
      </c>
      <c r="X21" s="24" t="str">
        <f t="shared" si="25"/>
        <v/>
      </c>
    </row>
    <row r="22" spans="1:24" ht="17.25" hidden="1" customHeight="1" x14ac:dyDescent="0.2">
      <c r="A22" s="8" t="str">
        <f t="shared" si="0"/>
        <v>Hide</v>
      </c>
      <c r="B22" s="27">
        <v>19</v>
      </c>
      <c r="C22" s="28"/>
      <c r="D22" s="28"/>
      <c r="E22" s="29"/>
      <c r="F22" s="83"/>
      <c r="G22" s="81"/>
      <c r="H22" s="63"/>
      <c r="I22" s="64"/>
      <c r="J22" s="34" t="str">
        <f t="shared" si="11"/>
        <v/>
      </c>
      <c r="K22" s="31" t="str">
        <f t="shared" si="12"/>
        <v/>
      </c>
      <c r="L22" s="32" t="str">
        <f t="shared" si="13"/>
        <v/>
      </c>
      <c r="M22" s="24" t="str">
        <f t="shared" si="14"/>
        <v/>
      </c>
      <c r="N22" s="24" t="str">
        <f t="shared" si="15"/>
        <v/>
      </c>
      <c r="O22" s="78" t="str">
        <f t="shared" si="16"/>
        <v/>
      </c>
      <c r="P22" s="24" t="str">
        <f t="shared" si="17"/>
        <v/>
      </c>
      <c r="Q22" s="25" t="str">
        <f t="shared" si="18"/>
        <v/>
      </c>
      <c r="R22" s="24" t="str">
        <f t="shared" si="19"/>
        <v/>
      </c>
      <c r="S22" s="24" t="str">
        <f t="shared" si="20"/>
        <v/>
      </c>
      <c r="T22" s="66" t="str">
        <f t="shared" si="21"/>
        <v/>
      </c>
      <c r="U22" s="24" t="str">
        <f t="shared" si="22"/>
        <v/>
      </c>
      <c r="V22" s="25" t="str">
        <f t="shared" si="23"/>
        <v/>
      </c>
      <c r="W22" s="24" t="str">
        <f t="shared" si="24"/>
        <v/>
      </c>
      <c r="X22" s="24" t="str">
        <f t="shared" si="25"/>
        <v/>
      </c>
    </row>
    <row r="23" spans="1:24" ht="17.25" hidden="1" customHeight="1" x14ac:dyDescent="0.2">
      <c r="A23" s="8" t="str">
        <f t="shared" si="0"/>
        <v>Hide</v>
      </c>
      <c r="B23" s="27">
        <v>20</v>
      </c>
      <c r="C23" s="28"/>
      <c r="D23" s="28"/>
      <c r="E23" s="29"/>
      <c r="F23" s="83"/>
      <c r="G23" s="81"/>
      <c r="H23" s="63"/>
      <c r="I23" s="64"/>
      <c r="J23" s="34" t="str">
        <f t="shared" si="11"/>
        <v/>
      </c>
      <c r="K23" s="31" t="str">
        <f t="shared" si="12"/>
        <v/>
      </c>
      <c r="L23" s="32" t="str">
        <f t="shared" si="13"/>
        <v/>
      </c>
      <c r="M23" s="24" t="str">
        <f t="shared" si="14"/>
        <v/>
      </c>
      <c r="N23" s="24" t="str">
        <f t="shared" si="15"/>
        <v/>
      </c>
      <c r="O23" s="78" t="str">
        <f t="shared" si="16"/>
        <v/>
      </c>
      <c r="P23" s="24" t="str">
        <f t="shared" si="17"/>
        <v/>
      </c>
      <c r="Q23" s="25" t="str">
        <f t="shared" si="18"/>
        <v/>
      </c>
      <c r="R23" s="24" t="str">
        <f t="shared" si="19"/>
        <v/>
      </c>
      <c r="S23" s="24" t="str">
        <f t="shared" si="20"/>
        <v/>
      </c>
      <c r="T23" s="66" t="str">
        <f t="shared" si="21"/>
        <v/>
      </c>
      <c r="U23" s="24" t="str">
        <f t="shared" si="22"/>
        <v/>
      </c>
      <c r="V23" s="25" t="str">
        <f t="shared" si="23"/>
        <v/>
      </c>
      <c r="W23" s="24" t="str">
        <f t="shared" si="24"/>
        <v/>
      </c>
      <c r="X23" s="24" t="str">
        <f t="shared" si="25"/>
        <v/>
      </c>
    </row>
    <row r="24" spans="1:24" ht="17.25" hidden="1" customHeight="1" x14ac:dyDescent="0.2">
      <c r="A24" s="8" t="str">
        <f t="shared" si="0"/>
        <v>Hide</v>
      </c>
      <c r="B24" s="27">
        <v>21</v>
      </c>
      <c r="C24" s="28"/>
      <c r="D24" s="28"/>
      <c r="E24" s="29"/>
      <c r="F24" s="83"/>
      <c r="G24" s="81"/>
      <c r="H24" s="63"/>
      <c r="I24" s="64"/>
      <c r="J24" s="34" t="str">
        <f t="shared" si="11"/>
        <v/>
      </c>
      <c r="K24" s="31" t="str">
        <f t="shared" si="12"/>
        <v/>
      </c>
      <c r="L24" s="32" t="str">
        <f t="shared" si="13"/>
        <v/>
      </c>
      <c r="M24" s="24" t="str">
        <f t="shared" si="14"/>
        <v/>
      </c>
      <c r="N24" s="24" t="str">
        <f t="shared" si="15"/>
        <v/>
      </c>
      <c r="O24" s="78" t="str">
        <f t="shared" si="16"/>
        <v/>
      </c>
      <c r="P24" s="24" t="str">
        <f t="shared" si="17"/>
        <v/>
      </c>
      <c r="Q24" s="25" t="str">
        <f t="shared" si="18"/>
        <v/>
      </c>
      <c r="R24" s="24" t="str">
        <f t="shared" si="19"/>
        <v/>
      </c>
      <c r="S24" s="24" t="str">
        <f t="shared" si="20"/>
        <v/>
      </c>
      <c r="T24" s="66" t="str">
        <f t="shared" si="21"/>
        <v/>
      </c>
      <c r="U24" s="24" t="str">
        <f t="shared" si="22"/>
        <v/>
      </c>
      <c r="V24" s="25" t="str">
        <f t="shared" si="23"/>
        <v/>
      </c>
      <c r="W24" s="24" t="str">
        <f t="shared" si="24"/>
        <v/>
      </c>
      <c r="X24" s="24" t="str">
        <f t="shared" si="25"/>
        <v/>
      </c>
    </row>
    <row r="25" spans="1:24" ht="17.25" hidden="1" customHeight="1" x14ac:dyDescent="0.2">
      <c r="A25" s="8" t="str">
        <f t="shared" si="0"/>
        <v>Hide</v>
      </c>
      <c r="B25" s="27">
        <v>22</v>
      </c>
      <c r="C25" s="28"/>
      <c r="D25" s="28"/>
      <c r="E25" s="29"/>
      <c r="F25" s="83"/>
      <c r="G25" s="81"/>
      <c r="H25" s="63"/>
      <c r="I25" s="64"/>
      <c r="J25" s="34" t="str">
        <f t="shared" si="11"/>
        <v/>
      </c>
      <c r="K25" s="31" t="str">
        <f t="shared" si="12"/>
        <v/>
      </c>
      <c r="L25" s="32" t="str">
        <f t="shared" si="13"/>
        <v/>
      </c>
      <c r="M25" s="24" t="str">
        <f t="shared" si="14"/>
        <v/>
      </c>
      <c r="N25" s="24" t="str">
        <f t="shared" si="15"/>
        <v/>
      </c>
      <c r="O25" s="78" t="str">
        <f t="shared" si="16"/>
        <v/>
      </c>
      <c r="P25" s="24" t="str">
        <f t="shared" si="17"/>
        <v/>
      </c>
      <c r="Q25" s="25" t="str">
        <f t="shared" si="18"/>
        <v/>
      </c>
      <c r="R25" s="24" t="str">
        <f t="shared" si="19"/>
        <v/>
      </c>
      <c r="S25" s="24" t="str">
        <f t="shared" si="20"/>
        <v/>
      </c>
      <c r="T25" s="66" t="str">
        <f t="shared" si="21"/>
        <v/>
      </c>
      <c r="U25" s="24" t="str">
        <f t="shared" si="22"/>
        <v/>
      </c>
      <c r="V25" s="25" t="str">
        <f t="shared" si="23"/>
        <v/>
      </c>
      <c r="W25" s="24" t="str">
        <f t="shared" si="24"/>
        <v/>
      </c>
      <c r="X25" s="24" t="str">
        <f t="shared" si="25"/>
        <v/>
      </c>
    </row>
    <row r="26" spans="1:24" ht="17.25" hidden="1" customHeight="1" x14ac:dyDescent="0.2">
      <c r="A26" s="8" t="str">
        <f t="shared" si="0"/>
        <v>Hide</v>
      </c>
      <c r="B26" s="27">
        <v>23</v>
      </c>
      <c r="C26" s="28"/>
      <c r="D26" s="28"/>
      <c r="E26" s="29"/>
      <c r="F26" s="83"/>
      <c r="G26" s="81"/>
      <c r="H26" s="63"/>
      <c r="I26" s="64"/>
      <c r="J26" s="34" t="str">
        <f t="shared" si="11"/>
        <v/>
      </c>
      <c r="K26" s="31" t="str">
        <f t="shared" si="12"/>
        <v/>
      </c>
      <c r="L26" s="32" t="str">
        <f t="shared" si="13"/>
        <v/>
      </c>
      <c r="M26" s="24" t="str">
        <f t="shared" si="14"/>
        <v/>
      </c>
      <c r="N26" s="24" t="str">
        <f t="shared" si="15"/>
        <v/>
      </c>
      <c r="O26" s="78" t="str">
        <f t="shared" si="16"/>
        <v/>
      </c>
      <c r="P26" s="24" t="str">
        <f t="shared" si="17"/>
        <v/>
      </c>
      <c r="Q26" s="25" t="str">
        <f t="shared" si="18"/>
        <v/>
      </c>
      <c r="R26" s="24" t="str">
        <f t="shared" si="19"/>
        <v/>
      </c>
      <c r="S26" s="24" t="str">
        <f t="shared" si="20"/>
        <v/>
      </c>
      <c r="T26" s="66" t="str">
        <f t="shared" si="21"/>
        <v/>
      </c>
      <c r="U26" s="24" t="str">
        <f t="shared" si="22"/>
        <v/>
      </c>
      <c r="V26" s="25" t="str">
        <f t="shared" si="23"/>
        <v/>
      </c>
      <c r="W26" s="24" t="str">
        <f t="shared" si="24"/>
        <v/>
      </c>
      <c r="X26" s="24" t="str">
        <f t="shared" si="25"/>
        <v/>
      </c>
    </row>
    <row r="27" spans="1:24" ht="17.25" hidden="1" customHeight="1" x14ac:dyDescent="0.2">
      <c r="A27" s="8" t="str">
        <f t="shared" si="0"/>
        <v>Hide</v>
      </c>
      <c r="B27" s="27">
        <v>24</v>
      </c>
      <c r="C27" s="28"/>
      <c r="D27" s="28"/>
      <c r="E27" s="29"/>
      <c r="F27" s="83"/>
      <c r="G27" s="81"/>
      <c r="H27" s="63"/>
      <c r="I27" s="64"/>
      <c r="J27" s="34" t="str">
        <f t="shared" si="11"/>
        <v/>
      </c>
      <c r="K27" s="31" t="str">
        <f t="shared" si="12"/>
        <v/>
      </c>
      <c r="L27" s="32" t="str">
        <f t="shared" si="13"/>
        <v/>
      </c>
      <c r="M27" s="24" t="str">
        <f t="shared" si="14"/>
        <v/>
      </c>
      <c r="N27" s="24" t="str">
        <f t="shared" si="15"/>
        <v/>
      </c>
      <c r="O27" s="78" t="str">
        <f t="shared" si="16"/>
        <v/>
      </c>
      <c r="P27" s="24" t="str">
        <f t="shared" si="17"/>
        <v/>
      </c>
      <c r="Q27" s="25" t="str">
        <f t="shared" si="18"/>
        <v/>
      </c>
      <c r="R27" s="24" t="str">
        <f t="shared" si="19"/>
        <v/>
      </c>
      <c r="S27" s="24" t="str">
        <f t="shared" si="20"/>
        <v/>
      </c>
      <c r="T27" s="66" t="str">
        <f t="shared" si="21"/>
        <v/>
      </c>
      <c r="U27" s="24" t="str">
        <f t="shared" si="22"/>
        <v/>
      </c>
      <c r="V27" s="25" t="str">
        <f t="shared" si="23"/>
        <v/>
      </c>
      <c r="W27" s="24" t="str">
        <f t="shared" si="24"/>
        <v/>
      </c>
      <c r="X27" s="24" t="str">
        <f t="shared" si="25"/>
        <v/>
      </c>
    </row>
    <row r="28" spans="1:24" ht="17.25" hidden="1" customHeight="1" x14ac:dyDescent="0.2">
      <c r="A28" s="8" t="str">
        <f t="shared" si="0"/>
        <v>Hide</v>
      </c>
      <c r="B28" s="27">
        <v>25</v>
      </c>
      <c r="C28" s="28"/>
      <c r="D28" s="28"/>
      <c r="E28" s="29"/>
      <c r="F28" s="83"/>
      <c r="G28" s="30"/>
      <c r="H28" s="63"/>
      <c r="I28" s="64"/>
      <c r="J28" s="34" t="str">
        <f t="shared" si="11"/>
        <v/>
      </c>
      <c r="K28" s="31" t="str">
        <f t="shared" si="12"/>
        <v/>
      </c>
      <c r="L28" s="32" t="str">
        <f t="shared" si="13"/>
        <v/>
      </c>
      <c r="M28" s="24" t="str">
        <f t="shared" si="14"/>
        <v/>
      </c>
      <c r="N28" s="24" t="str">
        <f t="shared" si="15"/>
        <v/>
      </c>
      <c r="O28" s="78" t="str">
        <f t="shared" si="16"/>
        <v/>
      </c>
      <c r="P28" s="24" t="str">
        <f t="shared" si="17"/>
        <v/>
      </c>
      <c r="Q28" s="25" t="str">
        <f t="shared" si="18"/>
        <v/>
      </c>
      <c r="R28" s="24" t="str">
        <f t="shared" si="19"/>
        <v/>
      </c>
      <c r="S28" s="24" t="str">
        <f t="shared" si="20"/>
        <v/>
      </c>
      <c r="T28" s="66" t="str">
        <f t="shared" si="21"/>
        <v/>
      </c>
      <c r="U28" s="24" t="str">
        <f t="shared" si="22"/>
        <v/>
      </c>
      <c r="V28" s="25" t="str">
        <f t="shared" si="23"/>
        <v/>
      </c>
      <c r="W28" s="24" t="str">
        <f t="shared" si="24"/>
        <v/>
      </c>
      <c r="X28" s="24" t="str">
        <f t="shared" si="25"/>
        <v/>
      </c>
    </row>
    <row r="29" spans="1:24" ht="17.25" hidden="1" customHeight="1" x14ac:dyDescent="0.2">
      <c r="A29" s="8" t="str">
        <f t="shared" si="0"/>
        <v>Hide</v>
      </c>
      <c r="B29" s="27">
        <v>26</v>
      </c>
      <c r="C29" s="28"/>
      <c r="D29" s="28"/>
      <c r="E29" s="29"/>
      <c r="F29" s="83"/>
      <c r="G29" s="81"/>
      <c r="H29" s="63"/>
      <c r="I29" s="64"/>
      <c r="J29" s="34" t="str">
        <f t="shared" si="11"/>
        <v/>
      </c>
      <c r="K29" s="31" t="str">
        <f t="shared" si="12"/>
        <v/>
      </c>
      <c r="L29" s="32" t="str">
        <f t="shared" si="13"/>
        <v/>
      </c>
      <c r="M29" s="24" t="str">
        <f t="shared" si="14"/>
        <v/>
      </c>
      <c r="N29" s="24" t="str">
        <f t="shared" si="15"/>
        <v/>
      </c>
      <c r="O29" s="78" t="str">
        <f t="shared" si="16"/>
        <v/>
      </c>
      <c r="P29" s="24" t="str">
        <f t="shared" si="17"/>
        <v/>
      </c>
      <c r="Q29" s="25" t="str">
        <f t="shared" si="18"/>
        <v/>
      </c>
      <c r="R29" s="24" t="str">
        <f t="shared" si="19"/>
        <v/>
      </c>
      <c r="S29" s="24" t="str">
        <f t="shared" si="20"/>
        <v/>
      </c>
      <c r="T29" s="66" t="str">
        <f t="shared" si="21"/>
        <v/>
      </c>
      <c r="U29" s="24" t="str">
        <f t="shared" si="22"/>
        <v/>
      </c>
      <c r="V29" s="25" t="str">
        <f t="shared" si="23"/>
        <v/>
      </c>
      <c r="W29" s="24" t="str">
        <f t="shared" si="24"/>
        <v/>
      </c>
      <c r="X29" s="24" t="str">
        <f t="shared" si="25"/>
        <v/>
      </c>
    </row>
    <row r="30" spans="1:24" ht="17.25" hidden="1" customHeight="1" x14ac:dyDescent="0.2">
      <c r="A30" s="8" t="str">
        <f t="shared" si="0"/>
        <v>Hide</v>
      </c>
      <c r="B30" s="27">
        <v>27</v>
      </c>
      <c r="C30" s="28"/>
      <c r="D30" s="28"/>
      <c r="E30" s="29"/>
      <c r="F30" s="83"/>
      <c r="G30" s="30"/>
      <c r="H30" s="63"/>
      <c r="I30" s="64"/>
      <c r="J30" s="34" t="str">
        <f t="shared" si="11"/>
        <v/>
      </c>
      <c r="K30" s="31" t="str">
        <f t="shared" si="12"/>
        <v/>
      </c>
      <c r="L30" s="32" t="str">
        <f t="shared" si="13"/>
        <v/>
      </c>
      <c r="M30" s="24" t="str">
        <f t="shared" si="14"/>
        <v/>
      </c>
      <c r="N30" s="24" t="str">
        <f t="shared" si="15"/>
        <v/>
      </c>
      <c r="O30" s="78" t="str">
        <f t="shared" si="16"/>
        <v/>
      </c>
      <c r="P30" s="24" t="str">
        <f t="shared" si="17"/>
        <v/>
      </c>
      <c r="Q30" s="25" t="str">
        <f t="shared" si="18"/>
        <v/>
      </c>
      <c r="R30" s="24" t="str">
        <f t="shared" si="19"/>
        <v/>
      </c>
      <c r="S30" s="24" t="str">
        <f t="shared" si="20"/>
        <v/>
      </c>
      <c r="T30" s="66" t="str">
        <f t="shared" si="21"/>
        <v/>
      </c>
      <c r="U30" s="24" t="str">
        <f t="shared" si="22"/>
        <v/>
      </c>
      <c r="V30" s="25" t="str">
        <f t="shared" si="23"/>
        <v/>
      </c>
      <c r="W30" s="24" t="str">
        <f t="shared" si="24"/>
        <v/>
      </c>
      <c r="X30" s="24" t="str">
        <f t="shared" si="25"/>
        <v/>
      </c>
    </row>
    <row r="31" spans="1:24" ht="17.25" hidden="1" customHeight="1" x14ac:dyDescent="0.2">
      <c r="A31" s="8" t="str">
        <f t="shared" si="0"/>
        <v>Hide</v>
      </c>
      <c r="B31" s="27">
        <v>28</v>
      </c>
      <c r="C31" s="28"/>
      <c r="D31" s="28"/>
      <c r="E31" s="29"/>
      <c r="F31" s="83"/>
      <c r="G31" s="30"/>
      <c r="H31" s="63"/>
      <c r="I31" s="64"/>
      <c r="J31" s="34" t="str">
        <f t="shared" si="11"/>
        <v/>
      </c>
      <c r="K31" s="31" t="str">
        <f t="shared" si="12"/>
        <v/>
      </c>
      <c r="L31" s="32" t="str">
        <f t="shared" si="13"/>
        <v/>
      </c>
      <c r="M31" s="24" t="str">
        <f t="shared" si="14"/>
        <v/>
      </c>
      <c r="N31" s="24" t="str">
        <f t="shared" si="15"/>
        <v/>
      </c>
      <c r="O31" s="78" t="str">
        <f t="shared" si="16"/>
        <v/>
      </c>
      <c r="P31" s="24" t="str">
        <f t="shared" si="17"/>
        <v/>
      </c>
      <c r="Q31" s="25" t="str">
        <f t="shared" si="18"/>
        <v/>
      </c>
      <c r="R31" s="24" t="str">
        <f t="shared" si="19"/>
        <v/>
      </c>
      <c r="S31" s="24" t="str">
        <f t="shared" si="20"/>
        <v/>
      </c>
      <c r="T31" s="66" t="str">
        <f t="shared" si="21"/>
        <v/>
      </c>
      <c r="U31" s="24" t="str">
        <f t="shared" si="22"/>
        <v/>
      </c>
      <c r="V31" s="25" t="str">
        <f t="shared" si="23"/>
        <v/>
      </c>
      <c r="W31" s="24" t="str">
        <f t="shared" si="24"/>
        <v/>
      </c>
      <c r="X31" s="24" t="str">
        <f t="shared" si="25"/>
        <v/>
      </c>
    </row>
    <row r="32" spans="1:24" ht="17.25" hidden="1" customHeight="1" x14ac:dyDescent="0.2">
      <c r="A32" s="8" t="str">
        <f t="shared" si="0"/>
        <v>Hide</v>
      </c>
      <c r="B32" s="27">
        <v>29</v>
      </c>
      <c r="C32" s="28"/>
      <c r="D32" s="28"/>
      <c r="E32" s="29"/>
      <c r="F32" s="83"/>
      <c r="G32" s="30"/>
      <c r="H32" s="63"/>
      <c r="I32" s="64"/>
      <c r="J32" s="34" t="str">
        <f t="shared" si="11"/>
        <v/>
      </c>
      <c r="K32" s="31" t="str">
        <f t="shared" si="12"/>
        <v/>
      </c>
      <c r="L32" s="32" t="str">
        <f t="shared" si="13"/>
        <v/>
      </c>
      <c r="M32" s="24" t="str">
        <f t="shared" si="14"/>
        <v/>
      </c>
      <c r="N32" s="24" t="str">
        <f t="shared" si="15"/>
        <v/>
      </c>
      <c r="O32" s="78" t="str">
        <f t="shared" si="16"/>
        <v/>
      </c>
      <c r="P32" s="24" t="str">
        <f t="shared" si="17"/>
        <v/>
      </c>
      <c r="Q32" s="25" t="str">
        <f t="shared" si="18"/>
        <v/>
      </c>
      <c r="R32" s="24" t="str">
        <f t="shared" si="19"/>
        <v/>
      </c>
      <c r="S32" s="24" t="str">
        <f t="shared" si="20"/>
        <v/>
      </c>
      <c r="T32" s="66" t="str">
        <f t="shared" si="21"/>
        <v/>
      </c>
      <c r="U32" s="24" t="str">
        <f t="shared" si="22"/>
        <v/>
      </c>
      <c r="V32" s="25" t="str">
        <f t="shared" si="23"/>
        <v/>
      </c>
      <c r="W32" s="24" t="str">
        <f t="shared" si="24"/>
        <v/>
      </c>
      <c r="X32" s="24" t="str">
        <f t="shared" si="25"/>
        <v/>
      </c>
    </row>
    <row r="33" spans="1:24" ht="17.25" hidden="1" customHeight="1" x14ac:dyDescent="0.2">
      <c r="A33" s="8" t="str">
        <f t="shared" si="0"/>
        <v>Hide</v>
      </c>
      <c r="B33" s="27">
        <v>30</v>
      </c>
      <c r="C33" s="28"/>
      <c r="D33" s="28"/>
      <c r="E33" s="29"/>
      <c r="F33" s="83"/>
      <c r="G33" s="30"/>
      <c r="H33" s="63"/>
      <c r="I33" s="64"/>
      <c r="J33" s="34" t="str">
        <f t="shared" si="11"/>
        <v/>
      </c>
      <c r="K33" s="31" t="str">
        <f t="shared" si="12"/>
        <v/>
      </c>
      <c r="L33" s="32" t="str">
        <f t="shared" si="13"/>
        <v/>
      </c>
      <c r="M33" s="24" t="str">
        <f t="shared" si="14"/>
        <v/>
      </c>
      <c r="N33" s="24" t="str">
        <f t="shared" si="15"/>
        <v/>
      </c>
      <c r="O33" s="78" t="str">
        <f t="shared" si="16"/>
        <v/>
      </c>
      <c r="P33" s="24" t="str">
        <f t="shared" si="17"/>
        <v/>
      </c>
      <c r="Q33" s="25" t="str">
        <f t="shared" si="18"/>
        <v/>
      </c>
      <c r="R33" s="24" t="str">
        <f t="shared" si="19"/>
        <v/>
      </c>
      <c r="S33" s="24" t="str">
        <f t="shared" si="20"/>
        <v/>
      </c>
      <c r="T33" s="66" t="str">
        <f t="shared" si="21"/>
        <v/>
      </c>
      <c r="U33" s="24" t="str">
        <f t="shared" si="22"/>
        <v/>
      </c>
      <c r="V33" s="25" t="str">
        <f t="shared" si="23"/>
        <v/>
      </c>
      <c r="W33" s="24" t="str">
        <f t="shared" si="24"/>
        <v/>
      </c>
      <c r="X33" s="24" t="str">
        <f t="shared" si="25"/>
        <v/>
      </c>
    </row>
    <row r="34" spans="1:24" ht="17.25" hidden="1" customHeight="1" x14ac:dyDescent="0.2">
      <c r="A34" s="8" t="str">
        <f t="shared" si="0"/>
        <v>Hide</v>
      </c>
      <c r="B34" s="27">
        <v>31</v>
      </c>
      <c r="C34" s="28"/>
      <c r="D34" s="28"/>
      <c r="E34" s="29"/>
      <c r="F34" s="83"/>
      <c r="G34" s="30"/>
      <c r="H34" s="63"/>
      <c r="I34" s="64"/>
      <c r="J34" s="34" t="str">
        <f t="shared" si="11"/>
        <v/>
      </c>
      <c r="K34" s="31" t="str">
        <f t="shared" si="12"/>
        <v/>
      </c>
      <c r="L34" s="32" t="str">
        <f t="shared" si="13"/>
        <v/>
      </c>
      <c r="M34" s="24" t="str">
        <f t="shared" si="14"/>
        <v/>
      </c>
      <c r="N34" s="24" t="str">
        <f t="shared" si="15"/>
        <v/>
      </c>
      <c r="O34" s="78" t="str">
        <f t="shared" si="16"/>
        <v/>
      </c>
      <c r="P34" s="24" t="str">
        <f t="shared" si="17"/>
        <v/>
      </c>
      <c r="Q34" s="25" t="str">
        <f t="shared" si="18"/>
        <v/>
      </c>
      <c r="R34" s="24" t="str">
        <f t="shared" si="19"/>
        <v/>
      </c>
      <c r="S34" s="24" t="str">
        <f t="shared" si="20"/>
        <v/>
      </c>
      <c r="T34" s="66" t="str">
        <f t="shared" si="21"/>
        <v/>
      </c>
      <c r="U34" s="24" t="str">
        <f t="shared" si="22"/>
        <v/>
      </c>
      <c r="V34" s="25" t="str">
        <f t="shared" si="23"/>
        <v/>
      </c>
      <c r="W34" s="24" t="str">
        <f t="shared" si="24"/>
        <v/>
      </c>
      <c r="X34" s="24" t="str">
        <f t="shared" si="25"/>
        <v/>
      </c>
    </row>
    <row r="35" spans="1:24" ht="17.25" hidden="1" customHeight="1" x14ac:dyDescent="0.2">
      <c r="A35" s="8" t="str">
        <f t="shared" si="0"/>
        <v>Hide</v>
      </c>
      <c r="B35" s="27">
        <v>32</v>
      </c>
      <c r="C35" s="28"/>
      <c r="D35" s="28"/>
      <c r="E35" s="29"/>
      <c r="F35" s="83"/>
      <c r="G35" s="30"/>
      <c r="H35" s="63"/>
      <c r="I35" s="64"/>
      <c r="J35" s="34" t="str">
        <f t="shared" si="11"/>
        <v/>
      </c>
      <c r="K35" s="31" t="str">
        <f t="shared" si="12"/>
        <v/>
      </c>
      <c r="L35" s="32" t="str">
        <f t="shared" si="13"/>
        <v/>
      </c>
      <c r="M35" s="24" t="str">
        <f t="shared" si="14"/>
        <v/>
      </c>
      <c r="N35" s="24" t="str">
        <f t="shared" si="15"/>
        <v/>
      </c>
      <c r="O35" s="78" t="str">
        <f t="shared" si="16"/>
        <v/>
      </c>
      <c r="P35" s="24" t="str">
        <f t="shared" si="17"/>
        <v/>
      </c>
      <c r="Q35" s="25" t="str">
        <f t="shared" si="18"/>
        <v/>
      </c>
      <c r="R35" s="24" t="str">
        <f t="shared" si="19"/>
        <v/>
      </c>
      <c r="S35" s="24" t="str">
        <f t="shared" si="20"/>
        <v/>
      </c>
      <c r="T35" s="66" t="str">
        <f t="shared" si="21"/>
        <v/>
      </c>
      <c r="U35" s="24" t="str">
        <f t="shared" si="22"/>
        <v/>
      </c>
      <c r="V35" s="25" t="str">
        <f t="shared" si="23"/>
        <v/>
      </c>
      <c r="W35" s="24" t="str">
        <f t="shared" si="24"/>
        <v/>
      </c>
      <c r="X35" s="24" t="str">
        <f t="shared" si="25"/>
        <v/>
      </c>
    </row>
    <row r="36" spans="1:24" ht="17.25" hidden="1" customHeight="1" x14ac:dyDescent="0.2">
      <c r="A36" s="8" t="str">
        <f t="shared" si="0"/>
        <v>Hide</v>
      </c>
      <c r="B36" s="27">
        <v>33</v>
      </c>
      <c r="C36" s="28"/>
      <c r="D36" s="28"/>
      <c r="E36" s="29"/>
      <c r="F36" s="83"/>
      <c r="G36" s="30"/>
      <c r="H36" s="63"/>
      <c r="I36" s="64"/>
      <c r="J36" s="34" t="str">
        <f t="shared" si="11"/>
        <v/>
      </c>
      <c r="K36" s="31" t="str">
        <f t="shared" si="12"/>
        <v/>
      </c>
      <c r="L36" s="32" t="str">
        <f t="shared" si="13"/>
        <v/>
      </c>
      <c r="M36" s="24" t="str">
        <f t="shared" si="14"/>
        <v/>
      </c>
      <c r="N36" s="24" t="str">
        <f t="shared" si="15"/>
        <v/>
      </c>
      <c r="O36" s="78" t="str">
        <f t="shared" si="16"/>
        <v/>
      </c>
      <c r="P36" s="24" t="str">
        <f t="shared" si="17"/>
        <v/>
      </c>
      <c r="Q36" s="25" t="str">
        <f t="shared" si="18"/>
        <v/>
      </c>
      <c r="R36" s="24" t="str">
        <f t="shared" si="19"/>
        <v/>
      </c>
      <c r="S36" s="24" t="str">
        <f t="shared" si="20"/>
        <v/>
      </c>
      <c r="T36" s="66" t="str">
        <f t="shared" si="21"/>
        <v/>
      </c>
      <c r="U36" s="24" t="str">
        <f t="shared" si="22"/>
        <v/>
      </c>
      <c r="V36" s="25" t="str">
        <f t="shared" si="23"/>
        <v/>
      </c>
      <c r="W36" s="24" t="str">
        <f t="shared" si="24"/>
        <v/>
      </c>
      <c r="X36" s="24" t="str">
        <f t="shared" si="25"/>
        <v/>
      </c>
    </row>
    <row r="37" spans="1:24" ht="17.25" hidden="1" customHeight="1" x14ac:dyDescent="0.2">
      <c r="A37" s="8" t="str">
        <f t="shared" si="0"/>
        <v>Hide</v>
      </c>
      <c r="B37" s="27">
        <v>34</v>
      </c>
      <c r="C37" s="28"/>
      <c r="D37" s="28"/>
      <c r="E37" s="29"/>
      <c r="F37" s="83"/>
      <c r="G37" s="30"/>
      <c r="H37" s="63"/>
      <c r="I37" s="64"/>
      <c r="J37" s="34" t="str">
        <f t="shared" si="11"/>
        <v/>
      </c>
      <c r="K37" s="31" t="str">
        <f t="shared" si="12"/>
        <v/>
      </c>
      <c r="L37" s="32" t="str">
        <f t="shared" si="13"/>
        <v/>
      </c>
      <c r="M37" s="24" t="str">
        <f t="shared" si="14"/>
        <v/>
      </c>
      <c r="N37" s="24" t="str">
        <f t="shared" si="15"/>
        <v/>
      </c>
      <c r="O37" s="78" t="str">
        <f t="shared" si="16"/>
        <v/>
      </c>
      <c r="P37" s="24" t="str">
        <f t="shared" si="17"/>
        <v/>
      </c>
      <c r="Q37" s="25" t="str">
        <f t="shared" si="18"/>
        <v/>
      </c>
      <c r="R37" s="24" t="str">
        <f t="shared" si="19"/>
        <v/>
      </c>
      <c r="S37" s="24" t="str">
        <f t="shared" si="20"/>
        <v/>
      </c>
      <c r="T37" s="66" t="str">
        <f t="shared" si="21"/>
        <v/>
      </c>
      <c r="U37" s="24" t="str">
        <f t="shared" si="22"/>
        <v/>
      </c>
      <c r="V37" s="25" t="str">
        <f t="shared" si="23"/>
        <v/>
      </c>
      <c r="W37" s="24" t="str">
        <f t="shared" si="24"/>
        <v/>
      </c>
      <c r="X37" s="24" t="str">
        <f t="shared" si="25"/>
        <v/>
      </c>
    </row>
    <row r="38" spans="1:24" ht="17.25" hidden="1" customHeight="1" x14ac:dyDescent="0.2">
      <c r="A38" s="8" t="str">
        <f t="shared" si="0"/>
        <v>Hide</v>
      </c>
      <c r="B38" s="27">
        <v>35</v>
      </c>
      <c r="C38" s="28"/>
      <c r="D38" s="28"/>
      <c r="E38" s="29"/>
      <c r="F38" s="83"/>
      <c r="G38" s="30"/>
      <c r="H38" s="63"/>
      <c r="I38" s="64"/>
      <c r="J38" s="34" t="str">
        <f t="shared" si="11"/>
        <v/>
      </c>
      <c r="K38" s="31" t="str">
        <f t="shared" si="12"/>
        <v/>
      </c>
      <c r="L38" s="32" t="str">
        <f t="shared" si="13"/>
        <v/>
      </c>
      <c r="M38" s="24" t="str">
        <f t="shared" si="14"/>
        <v/>
      </c>
      <c r="N38" s="24" t="str">
        <f t="shared" si="15"/>
        <v/>
      </c>
      <c r="O38" s="78" t="str">
        <f t="shared" si="16"/>
        <v/>
      </c>
      <c r="P38" s="24" t="str">
        <f t="shared" si="17"/>
        <v/>
      </c>
      <c r="Q38" s="25" t="str">
        <f t="shared" si="18"/>
        <v/>
      </c>
      <c r="R38" s="24" t="str">
        <f t="shared" si="19"/>
        <v/>
      </c>
      <c r="S38" s="24" t="str">
        <f t="shared" si="20"/>
        <v/>
      </c>
      <c r="T38" s="66" t="str">
        <f t="shared" si="21"/>
        <v/>
      </c>
      <c r="U38" s="24" t="str">
        <f t="shared" si="22"/>
        <v/>
      </c>
      <c r="V38" s="25" t="str">
        <f t="shared" si="23"/>
        <v/>
      </c>
      <c r="W38" s="24" t="str">
        <f t="shared" si="24"/>
        <v/>
      </c>
      <c r="X38" s="24" t="str">
        <f t="shared" si="25"/>
        <v/>
      </c>
    </row>
    <row r="39" spans="1:24" ht="17.25" hidden="1" customHeight="1" x14ac:dyDescent="0.2">
      <c r="A39" s="8" t="str">
        <f t="shared" si="0"/>
        <v>Hide</v>
      </c>
      <c r="B39" s="27">
        <v>36</v>
      </c>
      <c r="C39" s="28"/>
      <c r="D39" s="28"/>
      <c r="E39" s="29"/>
      <c r="F39" s="83"/>
      <c r="G39" s="30"/>
      <c r="H39" s="63"/>
      <c r="I39" s="64"/>
      <c r="J39" s="34" t="str">
        <f t="shared" si="11"/>
        <v/>
      </c>
      <c r="K39" s="31" t="str">
        <f t="shared" si="12"/>
        <v/>
      </c>
      <c r="L39" s="32" t="str">
        <f t="shared" si="13"/>
        <v/>
      </c>
      <c r="M39" s="24" t="str">
        <f t="shared" si="14"/>
        <v/>
      </c>
      <c r="N39" s="24" t="str">
        <f t="shared" si="15"/>
        <v/>
      </c>
      <c r="O39" s="78" t="str">
        <f t="shared" si="16"/>
        <v/>
      </c>
      <c r="P39" s="24" t="str">
        <f t="shared" si="17"/>
        <v/>
      </c>
      <c r="Q39" s="25" t="str">
        <f t="shared" si="18"/>
        <v/>
      </c>
      <c r="R39" s="24" t="str">
        <f t="shared" si="19"/>
        <v/>
      </c>
      <c r="S39" s="24" t="str">
        <f t="shared" si="20"/>
        <v/>
      </c>
      <c r="T39" s="66" t="str">
        <f t="shared" si="21"/>
        <v/>
      </c>
      <c r="U39" s="24" t="str">
        <f t="shared" si="22"/>
        <v/>
      </c>
      <c r="V39" s="25" t="str">
        <f t="shared" si="23"/>
        <v/>
      </c>
      <c r="W39" s="24" t="str">
        <f t="shared" si="24"/>
        <v/>
      </c>
      <c r="X39" s="24" t="str">
        <f t="shared" si="25"/>
        <v/>
      </c>
    </row>
    <row r="40" spans="1:24" ht="17.25" hidden="1" customHeight="1" x14ac:dyDescent="0.2">
      <c r="A40" s="8" t="str">
        <f t="shared" si="0"/>
        <v>Hide</v>
      </c>
      <c r="B40" s="27">
        <v>37</v>
      </c>
      <c r="C40" s="28"/>
      <c r="D40" s="28"/>
      <c r="E40" s="29"/>
      <c r="F40" s="83"/>
      <c r="G40" s="30"/>
      <c r="H40" s="63"/>
      <c r="I40" s="64"/>
      <c r="J40" s="34" t="str">
        <f t="shared" si="11"/>
        <v/>
      </c>
      <c r="K40" s="31" t="str">
        <f t="shared" si="12"/>
        <v/>
      </c>
      <c r="L40" s="32" t="str">
        <f t="shared" si="13"/>
        <v/>
      </c>
      <c r="M40" s="24" t="str">
        <f t="shared" si="14"/>
        <v/>
      </c>
      <c r="N40" s="24" t="str">
        <f t="shared" si="15"/>
        <v/>
      </c>
      <c r="O40" s="78" t="str">
        <f t="shared" si="16"/>
        <v/>
      </c>
      <c r="P40" s="24" t="str">
        <f t="shared" si="17"/>
        <v/>
      </c>
      <c r="Q40" s="25" t="str">
        <f t="shared" si="18"/>
        <v/>
      </c>
      <c r="R40" s="24" t="str">
        <f t="shared" si="19"/>
        <v/>
      </c>
      <c r="S40" s="24" t="str">
        <f t="shared" si="20"/>
        <v/>
      </c>
      <c r="T40" s="66" t="str">
        <f t="shared" si="21"/>
        <v/>
      </c>
      <c r="U40" s="24" t="str">
        <f t="shared" si="22"/>
        <v/>
      </c>
      <c r="V40" s="25" t="str">
        <f t="shared" si="23"/>
        <v/>
      </c>
      <c r="W40" s="24" t="str">
        <f t="shared" si="24"/>
        <v/>
      </c>
      <c r="X40" s="24" t="str">
        <f t="shared" si="25"/>
        <v/>
      </c>
    </row>
    <row r="41" spans="1:24" ht="17.25" hidden="1" customHeight="1" x14ac:dyDescent="0.2">
      <c r="A41" s="8" t="str">
        <f t="shared" si="0"/>
        <v>Hide</v>
      </c>
      <c r="B41" s="27">
        <v>38</v>
      </c>
      <c r="C41" s="28"/>
      <c r="D41" s="28"/>
      <c r="E41" s="29"/>
      <c r="F41" s="83"/>
      <c r="G41" s="30"/>
      <c r="H41" s="63"/>
      <c r="I41" s="64"/>
      <c r="J41" s="34" t="str">
        <f t="shared" si="11"/>
        <v/>
      </c>
      <c r="K41" s="31" t="str">
        <f t="shared" si="12"/>
        <v/>
      </c>
      <c r="L41" s="32" t="str">
        <f t="shared" si="13"/>
        <v/>
      </c>
      <c r="M41" s="24" t="str">
        <f t="shared" si="14"/>
        <v/>
      </c>
      <c r="N41" s="24" t="str">
        <f t="shared" si="15"/>
        <v/>
      </c>
      <c r="O41" s="78" t="str">
        <f t="shared" si="16"/>
        <v/>
      </c>
      <c r="P41" s="24" t="str">
        <f t="shared" si="17"/>
        <v/>
      </c>
      <c r="Q41" s="25" t="str">
        <f t="shared" si="18"/>
        <v/>
      </c>
      <c r="R41" s="24" t="str">
        <f t="shared" si="19"/>
        <v/>
      </c>
      <c r="S41" s="24" t="str">
        <f t="shared" si="20"/>
        <v/>
      </c>
      <c r="T41" s="66" t="str">
        <f t="shared" si="21"/>
        <v/>
      </c>
      <c r="U41" s="24" t="str">
        <f t="shared" si="22"/>
        <v/>
      </c>
      <c r="V41" s="25" t="str">
        <f t="shared" si="23"/>
        <v/>
      </c>
      <c r="W41" s="24" t="str">
        <f t="shared" si="24"/>
        <v/>
      </c>
      <c r="X41" s="24" t="str">
        <f t="shared" si="25"/>
        <v/>
      </c>
    </row>
    <row r="42" spans="1:24" ht="17.25" hidden="1" customHeight="1" x14ac:dyDescent="0.2">
      <c r="A42" s="8" t="str">
        <f t="shared" si="0"/>
        <v>Hide</v>
      </c>
      <c r="B42" s="27">
        <v>39</v>
      </c>
      <c r="C42" s="28"/>
      <c r="D42" s="28"/>
      <c r="E42" s="29"/>
      <c r="F42" s="83"/>
      <c r="G42" s="30"/>
      <c r="H42" s="63"/>
      <c r="I42" s="64"/>
      <c r="J42" s="34" t="str">
        <f t="shared" si="11"/>
        <v/>
      </c>
      <c r="K42" s="31" t="str">
        <f t="shared" si="12"/>
        <v/>
      </c>
      <c r="L42" s="32" t="str">
        <f t="shared" si="13"/>
        <v/>
      </c>
      <c r="M42" s="24" t="str">
        <f t="shared" si="14"/>
        <v/>
      </c>
      <c r="N42" s="24" t="str">
        <f t="shared" si="15"/>
        <v/>
      </c>
      <c r="O42" s="78" t="str">
        <f t="shared" si="16"/>
        <v/>
      </c>
      <c r="P42" s="24" t="str">
        <f t="shared" si="17"/>
        <v/>
      </c>
      <c r="Q42" s="25" t="str">
        <f t="shared" si="18"/>
        <v/>
      </c>
      <c r="R42" s="24" t="str">
        <f t="shared" si="19"/>
        <v/>
      </c>
      <c r="S42" s="24" t="str">
        <f t="shared" si="20"/>
        <v/>
      </c>
      <c r="T42" s="66" t="str">
        <f t="shared" si="21"/>
        <v/>
      </c>
      <c r="U42" s="24" t="str">
        <f t="shared" si="22"/>
        <v/>
      </c>
      <c r="V42" s="25" t="str">
        <f t="shared" si="23"/>
        <v/>
      </c>
      <c r="W42" s="24" t="str">
        <f t="shared" si="24"/>
        <v/>
      </c>
      <c r="X42" s="24" t="str">
        <f t="shared" si="25"/>
        <v/>
      </c>
    </row>
    <row r="43" spans="1:24" ht="17.25" hidden="1" customHeight="1" x14ac:dyDescent="0.2">
      <c r="A43" s="8" t="str">
        <f t="shared" si="0"/>
        <v>Hide</v>
      </c>
      <c r="B43" s="27">
        <v>40</v>
      </c>
      <c r="C43" s="28"/>
      <c r="D43" s="28"/>
      <c r="E43" s="29"/>
      <c r="F43" s="83"/>
      <c r="G43" s="30"/>
      <c r="H43" s="63"/>
      <c r="I43" s="64"/>
      <c r="J43" s="34" t="str">
        <f t="shared" si="11"/>
        <v/>
      </c>
      <c r="K43" s="31" t="str">
        <f t="shared" si="12"/>
        <v/>
      </c>
      <c r="L43" s="32" t="str">
        <f t="shared" si="13"/>
        <v/>
      </c>
      <c r="M43" s="24" t="str">
        <f t="shared" si="14"/>
        <v/>
      </c>
      <c r="N43" s="24" t="str">
        <f t="shared" si="15"/>
        <v/>
      </c>
      <c r="O43" s="78" t="str">
        <f t="shared" si="16"/>
        <v/>
      </c>
      <c r="P43" s="24" t="str">
        <f t="shared" si="17"/>
        <v/>
      </c>
      <c r="Q43" s="25" t="str">
        <f t="shared" si="18"/>
        <v/>
      </c>
      <c r="R43" s="24" t="str">
        <f t="shared" si="19"/>
        <v/>
      </c>
      <c r="S43" s="24" t="str">
        <f t="shared" si="20"/>
        <v/>
      </c>
      <c r="T43" s="66" t="str">
        <f t="shared" si="21"/>
        <v/>
      </c>
      <c r="U43" s="24" t="str">
        <f t="shared" si="22"/>
        <v/>
      </c>
      <c r="V43" s="25" t="str">
        <f t="shared" si="23"/>
        <v/>
      </c>
      <c r="W43" s="24" t="str">
        <f t="shared" si="24"/>
        <v/>
      </c>
      <c r="X43" s="24" t="str">
        <f t="shared" si="25"/>
        <v/>
      </c>
    </row>
    <row r="44" spans="1:24" ht="17.25" hidden="1" customHeight="1" x14ac:dyDescent="0.2">
      <c r="A44" s="8" t="str">
        <f t="shared" si="0"/>
        <v>Hide</v>
      </c>
      <c r="B44" s="27">
        <v>41</v>
      </c>
      <c r="C44" s="28"/>
      <c r="D44" s="28"/>
      <c r="E44" s="29"/>
      <c r="F44" s="83"/>
      <c r="G44" s="30"/>
      <c r="H44" s="63"/>
      <c r="I44" s="64"/>
      <c r="J44" s="34" t="str">
        <f t="shared" si="11"/>
        <v/>
      </c>
      <c r="K44" s="31" t="str">
        <f t="shared" si="12"/>
        <v/>
      </c>
      <c r="L44" s="32" t="str">
        <f t="shared" si="13"/>
        <v/>
      </c>
      <c r="M44" s="24" t="str">
        <f t="shared" si="14"/>
        <v/>
      </c>
      <c r="N44" s="24" t="str">
        <f t="shared" si="15"/>
        <v/>
      </c>
      <c r="O44" s="78" t="str">
        <f t="shared" si="16"/>
        <v/>
      </c>
      <c r="P44" s="24" t="str">
        <f t="shared" si="17"/>
        <v/>
      </c>
      <c r="Q44" s="25" t="str">
        <f t="shared" si="18"/>
        <v/>
      </c>
      <c r="R44" s="24" t="str">
        <f t="shared" si="19"/>
        <v/>
      </c>
      <c r="S44" s="24" t="str">
        <f t="shared" si="20"/>
        <v/>
      </c>
      <c r="T44" s="66" t="str">
        <f t="shared" si="21"/>
        <v/>
      </c>
      <c r="U44" s="24" t="str">
        <f t="shared" si="22"/>
        <v/>
      </c>
      <c r="V44" s="25" t="str">
        <f t="shared" si="23"/>
        <v/>
      </c>
      <c r="W44" s="24" t="str">
        <f t="shared" si="24"/>
        <v/>
      </c>
      <c r="X44" s="24" t="str">
        <f t="shared" si="25"/>
        <v/>
      </c>
    </row>
    <row r="45" spans="1:24" ht="17.25" hidden="1" customHeight="1" x14ac:dyDescent="0.2">
      <c r="A45" s="8" t="str">
        <f t="shared" si="0"/>
        <v>Hide</v>
      </c>
      <c r="B45" s="27">
        <v>42</v>
      </c>
      <c r="C45" s="28"/>
      <c r="D45" s="28"/>
      <c r="E45" s="29"/>
      <c r="F45" s="83"/>
      <c r="G45" s="30"/>
      <c r="H45" s="63"/>
      <c r="I45" s="64"/>
      <c r="J45" s="34" t="str">
        <f t="shared" si="11"/>
        <v/>
      </c>
      <c r="K45" s="31" t="str">
        <f t="shared" si="12"/>
        <v/>
      </c>
      <c r="L45" s="32" t="str">
        <f t="shared" si="13"/>
        <v/>
      </c>
      <c r="M45" s="24" t="str">
        <f t="shared" si="14"/>
        <v/>
      </c>
      <c r="N45" s="24" t="str">
        <f t="shared" si="15"/>
        <v/>
      </c>
      <c r="O45" s="78" t="str">
        <f t="shared" si="16"/>
        <v/>
      </c>
      <c r="P45" s="24" t="str">
        <f t="shared" si="17"/>
        <v/>
      </c>
      <c r="Q45" s="25" t="str">
        <f t="shared" si="18"/>
        <v/>
      </c>
      <c r="R45" s="24" t="str">
        <f t="shared" si="19"/>
        <v/>
      </c>
      <c r="S45" s="24" t="str">
        <f t="shared" si="20"/>
        <v/>
      </c>
      <c r="T45" s="66" t="str">
        <f t="shared" si="21"/>
        <v/>
      </c>
      <c r="U45" s="24" t="str">
        <f t="shared" si="22"/>
        <v/>
      </c>
      <c r="V45" s="25" t="str">
        <f t="shared" si="23"/>
        <v/>
      </c>
      <c r="W45" s="24" t="str">
        <f t="shared" si="24"/>
        <v/>
      </c>
      <c r="X45" s="24" t="str">
        <f t="shared" si="25"/>
        <v/>
      </c>
    </row>
    <row r="46" spans="1:24" ht="17.25" hidden="1" customHeight="1" x14ac:dyDescent="0.2">
      <c r="A46" s="8" t="str">
        <f t="shared" si="0"/>
        <v>Hide</v>
      </c>
      <c r="B46" s="27">
        <v>43</v>
      </c>
      <c r="C46" s="28"/>
      <c r="D46" s="28"/>
      <c r="E46" s="29"/>
      <c r="F46" s="83"/>
      <c r="G46" s="30"/>
      <c r="H46" s="63"/>
      <c r="I46" s="64"/>
      <c r="J46" s="34" t="str">
        <f t="shared" si="11"/>
        <v/>
      </c>
      <c r="K46" s="31" t="str">
        <f t="shared" si="12"/>
        <v/>
      </c>
      <c r="L46" s="32" t="str">
        <f t="shared" si="13"/>
        <v/>
      </c>
      <c r="M46" s="24" t="str">
        <f t="shared" si="14"/>
        <v/>
      </c>
      <c r="N46" s="24" t="str">
        <f t="shared" si="15"/>
        <v/>
      </c>
      <c r="O46" s="78" t="str">
        <f t="shared" si="16"/>
        <v/>
      </c>
      <c r="P46" s="24" t="str">
        <f t="shared" si="17"/>
        <v/>
      </c>
      <c r="Q46" s="25" t="str">
        <f t="shared" si="18"/>
        <v/>
      </c>
      <c r="R46" s="24" t="str">
        <f t="shared" si="19"/>
        <v/>
      </c>
      <c r="S46" s="24" t="str">
        <f t="shared" si="20"/>
        <v/>
      </c>
      <c r="T46" s="66" t="str">
        <f t="shared" si="21"/>
        <v/>
      </c>
      <c r="U46" s="24" t="str">
        <f t="shared" si="22"/>
        <v/>
      </c>
      <c r="V46" s="25" t="str">
        <f t="shared" si="23"/>
        <v/>
      </c>
      <c r="W46" s="24" t="str">
        <f t="shared" si="24"/>
        <v/>
      </c>
      <c r="X46" s="24" t="str">
        <f t="shared" si="25"/>
        <v/>
      </c>
    </row>
    <row r="47" spans="1:24" ht="17.25" hidden="1" customHeight="1" x14ac:dyDescent="0.2">
      <c r="A47" s="8" t="str">
        <f t="shared" si="0"/>
        <v>Hide</v>
      </c>
      <c r="B47" s="27">
        <v>44</v>
      </c>
      <c r="C47" s="28"/>
      <c r="D47" s="28"/>
      <c r="E47" s="29"/>
      <c r="F47" s="83"/>
      <c r="G47" s="30"/>
      <c r="H47" s="63"/>
      <c r="I47" s="64"/>
      <c r="J47" s="34" t="str">
        <f t="shared" si="11"/>
        <v/>
      </c>
      <c r="K47" s="31" t="str">
        <f t="shared" si="12"/>
        <v/>
      </c>
      <c r="L47" s="32" t="str">
        <f t="shared" si="13"/>
        <v/>
      </c>
      <c r="M47" s="24" t="str">
        <f t="shared" si="14"/>
        <v/>
      </c>
      <c r="N47" s="24" t="str">
        <f t="shared" si="15"/>
        <v/>
      </c>
      <c r="O47" s="78" t="str">
        <f t="shared" si="16"/>
        <v/>
      </c>
      <c r="P47" s="24" t="str">
        <f t="shared" si="17"/>
        <v/>
      </c>
      <c r="Q47" s="25" t="str">
        <f t="shared" si="18"/>
        <v/>
      </c>
      <c r="R47" s="24" t="str">
        <f t="shared" si="19"/>
        <v/>
      </c>
      <c r="S47" s="24" t="str">
        <f t="shared" si="20"/>
        <v/>
      </c>
      <c r="T47" s="66" t="str">
        <f t="shared" si="21"/>
        <v/>
      </c>
      <c r="U47" s="24" t="str">
        <f t="shared" si="22"/>
        <v/>
      </c>
      <c r="V47" s="25" t="str">
        <f t="shared" si="23"/>
        <v/>
      </c>
      <c r="W47" s="24" t="str">
        <f t="shared" si="24"/>
        <v/>
      </c>
      <c r="X47" s="24" t="str">
        <f t="shared" si="25"/>
        <v/>
      </c>
    </row>
    <row r="48" spans="1:24" ht="17.25" hidden="1" customHeight="1" x14ac:dyDescent="0.2">
      <c r="A48" s="8" t="str">
        <f t="shared" si="0"/>
        <v>Hide</v>
      </c>
      <c r="B48" s="27">
        <v>45</v>
      </c>
      <c r="C48" s="28"/>
      <c r="D48" s="28"/>
      <c r="E48" s="29"/>
      <c r="F48" s="83"/>
      <c r="G48" s="30"/>
      <c r="H48" s="63"/>
      <c r="I48" s="64"/>
      <c r="J48" s="34" t="str">
        <f t="shared" si="11"/>
        <v/>
      </c>
      <c r="K48" s="31" t="str">
        <f t="shared" si="12"/>
        <v/>
      </c>
      <c r="L48" s="32" t="str">
        <f t="shared" si="13"/>
        <v/>
      </c>
      <c r="M48" s="24" t="str">
        <f t="shared" si="14"/>
        <v/>
      </c>
      <c r="N48" s="24" t="str">
        <f t="shared" si="15"/>
        <v/>
      </c>
      <c r="O48" s="78" t="str">
        <f t="shared" si="16"/>
        <v/>
      </c>
      <c r="P48" s="24" t="str">
        <f t="shared" si="17"/>
        <v/>
      </c>
      <c r="Q48" s="25" t="str">
        <f t="shared" si="18"/>
        <v/>
      </c>
      <c r="R48" s="24" t="str">
        <f t="shared" si="19"/>
        <v/>
      </c>
      <c r="S48" s="24" t="str">
        <f t="shared" si="20"/>
        <v/>
      </c>
      <c r="T48" s="66" t="str">
        <f t="shared" si="21"/>
        <v/>
      </c>
      <c r="U48" s="24" t="str">
        <f t="shared" si="22"/>
        <v/>
      </c>
      <c r="V48" s="25" t="str">
        <f t="shared" si="23"/>
        <v/>
      </c>
      <c r="W48" s="24" t="str">
        <f t="shared" si="24"/>
        <v/>
      </c>
      <c r="X48" s="24" t="str">
        <f t="shared" si="25"/>
        <v/>
      </c>
    </row>
    <row r="49" spans="1:24" ht="17.25" hidden="1" customHeight="1" x14ac:dyDescent="0.2">
      <c r="A49" s="8" t="str">
        <f t="shared" si="0"/>
        <v>Hide</v>
      </c>
      <c r="B49" s="27">
        <v>46</v>
      </c>
      <c r="C49" s="28"/>
      <c r="D49" s="28"/>
      <c r="E49" s="29"/>
      <c r="F49" s="83"/>
      <c r="G49" s="30"/>
      <c r="H49" s="63"/>
      <c r="I49" s="64"/>
      <c r="J49" s="34" t="str">
        <f t="shared" si="11"/>
        <v/>
      </c>
      <c r="K49" s="31" t="str">
        <f t="shared" si="12"/>
        <v/>
      </c>
      <c r="L49" s="32" t="str">
        <f t="shared" si="13"/>
        <v/>
      </c>
      <c r="M49" s="24" t="str">
        <f t="shared" si="14"/>
        <v/>
      </c>
      <c r="N49" s="24" t="str">
        <f t="shared" si="15"/>
        <v/>
      </c>
      <c r="O49" s="78" t="str">
        <f t="shared" si="16"/>
        <v/>
      </c>
      <c r="P49" s="24" t="str">
        <f t="shared" si="17"/>
        <v/>
      </c>
      <c r="Q49" s="25" t="str">
        <f t="shared" si="18"/>
        <v/>
      </c>
      <c r="R49" s="24" t="str">
        <f t="shared" si="19"/>
        <v/>
      </c>
      <c r="S49" s="24" t="str">
        <f t="shared" si="20"/>
        <v/>
      </c>
      <c r="T49" s="66" t="str">
        <f t="shared" si="21"/>
        <v/>
      </c>
      <c r="U49" s="24" t="str">
        <f t="shared" si="22"/>
        <v/>
      </c>
      <c r="V49" s="25" t="str">
        <f t="shared" si="23"/>
        <v/>
      </c>
      <c r="W49" s="24" t="str">
        <f t="shared" si="24"/>
        <v/>
      </c>
      <c r="X49" s="24" t="str">
        <f t="shared" si="25"/>
        <v/>
      </c>
    </row>
    <row r="50" spans="1:24" ht="17.25" hidden="1" customHeight="1" x14ac:dyDescent="0.2">
      <c r="A50" s="8" t="str">
        <f t="shared" si="0"/>
        <v>Hide</v>
      </c>
      <c r="B50" s="27">
        <v>47</v>
      </c>
      <c r="C50" s="28"/>
      <c r="D50" s="28"/>
      <c r="E50" s="29"/>
      <c r="F50" s="83"/>
      <c r="G50" s="30"/>
      <c r="H50" s="63"/>
      <c r="I50" s="64"/>
      <c r="J50" s="34" t="str">
        <f t="shared" si="11"/>
        <v/>
      </c>
      <c r="K50" s="31" t="str">
        <f t="shared" si="12"/>
        <v/>
      </c>
      <c r="L50" s="32" t="str">
        <f t="shared" si="13"/>
        <v/>
      </c>
      <c r="M50" s="24" t="str">
        <f t="shared" si="14"/>
        <v/>
      </c>
      <c r="N50" s="24" t="str">
        <f t="shared" si="15"/>
        <v/>
      </c>
      <c r="O50" s="78" t="str">
        <f t="shared" si="16"/>
        <v/>
      </c>
      <c r="P50" s="24" t="str">
        <f t="shared" si="17"/>
        <v/>
      </c>
      <c r="Q50" s="25" t="str">
        <f t="shared" si="18"/>
        <v/>
      </c>
      <c r="R50" s="24" t="str">
        <f t="shared" si="19"/>
        <v/>
      </c>
      <c r="S50" s="24" t="str">
        <f t="shared" si="20"/>
        <v/>
      </c>
      <c r="T50" s="66" t="str">
        <f t="shared" si="21"/>
        <v/>
      </c>
      <c r="U50" s="24" t="str">
        <f t="shared" si="22"/>
        <v/>
      </c>
      <c r="V50" s="25" t="str">
        <f t="shared" si="23"/>
        <v/>
      </c>
      <c r="W50" s="24" t="str">
        <f t="shared" si="24"/>
        <v/>
      </c>
      <c r="X50" s="24" t="str">
        <f t="shared" si="25"/>
        <v/>
      </c>
    </row>
    <row r="51" spans="1:24" ht="17.25" hidden="1" customHeight="1" x14ac:dyDescent="0.2">
      <c r="A51" s="8" t="str">
        <f t="shared" si="0"/>
        <v>Hide</v>
      </c>
      <c r="B51" s="27">
        <v>48</v>
      </c>
      <c r="C51" s="28"/>
      <c r="D51" s="28"/>
      <c r="E51" s="29"/>
      <c r="F51" s="83"/>
      <c r="G51" s="30"/>
      <c r="H51" s="63"/>
      <c r="I51" s="64"/>
      <c r="J51" s="34" t="str">
        <f t="shared" si="11"/>
        <v/>
      </c>
      <c r="K51" s="31" t="str">
        <f t="shared" si="12"/>
        <v/>
      </c>
      <c r="L51" s="32" t="str">
        <f t="shared" si="13"/>
        <v/>
      </c>
      <c r="M51" s="24" t="str">
        <f t="shared" si="14"/>
        <v/>
      </c>
      <c r="N51" s="24" t="str">
        <f t="shared" si="15"/>
        <v/>
      </c>
      <c r="O51" s="78" t="str">
        <f t="shared" si="16"/>
        <v/>
      </c>
      <c r="P51" s="24" t="str">
        <f t="shared" si="17"/>
        <v/>
      </c>
      <c r="Q51" s="25" t="str">
        <f t="shared" si="18"/>
        <v/>
      </c>
      <c r="R51" s="24" t="str">
        <f t="shared" si="19"/>
        <v/>
      </c>
      <c r="S51" s="24" t="str">
        <f t="shared" si="20"/>
        <v/>
      </c>
      <c r="T51" s="66" t="str">
        <f t="shared" si="21"/>
        <v/>
      </c>
      <c r="U51" s="24" t="str">
        <f t="shared" si="22"/>
        <v/>
      </c>
      <c r="V51" s="25" t="str">
        <f t="shared" si="23"/>
        <v/>
      </c>
      <c r="W51" s="24" t="str">
        <f t="shared" si="24"/>
        <v/>
      </c>
      <c r="X51" s="24" t="str">
        <f t="shared" si="25"/>
        <v/>
      </c>
    </row>
    <row r="52" spans="1:24" ht="17.25" hidden="1" customHeight="1" x14ac:dyDescent="0.2">
      <c r="A52" s="8" t="str">
        <f t="shared" si="0"/>
        <v>Hide</v>
      </c>
      <c r="B52" s="27">
        <v>49</v>
      </c>
      <c r="C52" s="28"/>
      <c r="D52" s="28"/>
      <c r="E52" s="29"/>
      <c r="F52" s="83"/>
      <c r="G52" s="30"/>
      <c r="H52" s="63"/>
      <c r="I52" s="64"/>
      <c r="J52" s="34" t="str">
        <f t="shared" si="11"/>
        <v/>
      </c>
      <c r="K52" s="31" t="str">
        <f t="shared" si="12"/>
        <v/>
      </c>
      <c r="L52" s="32" t="str">
        <f t="shared" si="13"/>
        <v/>
      </c>
      <c r="M52" s="24" t="str">
        <f t="shared" si="14"/>
        <v/>
      </c>
      <c r="N52" s="24" t="str">
        <f t="shared" si="15"/>
        <v/>
      </c>
      <c r="O52" s="78" t="str">
        <f t="shared" si="16"/>
        <v/>
      </c>
      <c r="P52" s="24" t="str">
        <f t="shared" si="17"/>
        <v/>
      </c>
      <c r="Q52" s="25" t="str">
        <f t="shared" si="18"/>
        <v/>
      </c>
      <c r="R52" s="24" t="str">
        <f t="shared" si="19"/>
        <v/>
      </c>
      <c r="S52" s="24" t="str">
        <f t="shared" si="20"/>
        <v/>
      </c>
      <c r="T52" s="66" t="str">
        <f t="shared" si="21"/>
        <v/>
      </c>
      <c r="U52" s="24" t="str">
        <f t="shared" si="22"/>
        <v/>
      </c>
      <c r="V52" s="25" t="str">
        <f t="shared" si="23"/>
        <v/>
      </c>
      <c r="W52" s="24" t="str">
        <f t="shared" si="24"/>
        <v/>
      </c>
      <c r="X52" s="24" t="str">
        <f t="shared" si="25"/>
        <v/>
      </c>
    </row>
    <row r="53" spans="1:24" ht="17.25" hidden="1" customHeight="1" x14ac:dyDescent="0.2">
      <c r="A53" s="8" t="str">
        <f t="shared" si="0"/>
        <v>Hide</v>
      </c>
      <c r="B53" s="27">
        <v>50</v>
      </c>
      <c r="C53" s="28"/>
      <c r="D53" s="28"/>
      <c r="E53" s="29"/>
      <c r="F53" s="83"/>
      <c r="G53" s="30"/>
      <c r="H53" s="63"/>
      <c r="I53" s="64"/>
      <c r="J53" s="34" t="str">
        <f t="shared" si="11"/>
        <v/>
      </c>
      <c r="K53" s="31" t="str">
        <f t="shared" si="12"/>
        <v/>
      </c>
      <c r="L53" s="32" t="str">
        <f t="shared" si="13"/>
        <v/>
      </c>
      <c r="M53" s="24" t="str">
        <f t="shared" si="14"/>
        <v/>
      </c>
      <c r="N53" s="24" t="str">
        <f t="shared" si="15"/>
        <v/>
      </c>
      <c r="O53" s="78" t="str">
        <f t="shared" si="16"/>
        <v/>
      </c>
      <c r="P53" s="24" t="str">
        <f t="shared" si="17"/>
        <v/>
      </c>
      <c r="Q53" s="25" t="str">
        <f t="shared" si="18"/>
        <v/>
      </c>
      <c r="R53" s="24" t="str">
        <f t="shared" si="19"/>
        <v/>
      </c>
      <c r="S53" s="24" t="str">
        <f t="shared" si="20"/>
        <v/>
      </c>
      <c r="T53" s="66" t="str">
        <f t="shared" si="21"/>
        <v/>
      </c>
      <c r="U53" s="24" t="str">
        <f t="shared" si="22"/>
        <v/>
      </c>
      <c r="V53" s="25" t="str">
        <f t="shared" si="23"/>
        <v/>
      </c>
      <c r="W53" s="24" t="str">
        <f t="shared" si="24"/>
        <v/>
      </c>
      <c r="X53" s="24" t="str">
        <f t="shared" si="25"/>
        <v/>
      </c>
    </row>
    <row r="54" spans="1:24" ht="17.25" hidden="1" customHeight="1" x14ac:dyDescent="0.2">
      <c r="A54" s="8" t="str">
        <f t="shared" si="0"/>
        <v>Hide</v>
      </c>
      <c r="B54" s="27">
        <v>51</v>
      </c>
      <c r="C54" s="28"/>
      <c r="D54" s="28"/>
      <c r="E54" s="29"/>
      <c r="F54" s="83"/>
      <c r="G54" s="30"/>
      <c r="H54" s="63"/>
      <c r="I54" s="64"/>
      <c r="J54" s="34" t="str">
        <f t="shared" si="11"/>
        <v/>
      </c>
      <c r="K54" s="31" t="str">
        <f t="shared" si="12"/>
        <v/>
      </c>
      <c r="L54" s="32" t="str">
        <f t="shared" si="13"/>
        <v/>
      </c>
      <c r="M54" s="24" t="str">
        <f t="shared" si="14"/>
        <v/>
      </c>
      <c r="N54" s="24" t="str">
        <f t="shared" si="15"/>
        <v/>
      </c>
      <c r="O54" s="78" t="str">
        <f t="shared" si="16"/>
        <v/>
      </c>
      <c r="P54" s="24" t="str">
        <f t="shared" si="17"/>
        <v/>
      </c>
      <c r="Q54" s="25" t="str">
        <f t="shared" si="18"/>
        <v/>
      </c>
      <c r="R54" s="24" t="str">
        <f t="shared" si="19"/>
        <v/>
      </c>
      <c r="S54" s="24" t="str">
        <f t="shared" si="20"/>
        <v/>
      </c>
      <c r="T54" s="66" t="str">
        <f t="shared" si="21"/>
        <v/>
      </c>
      <c r="U54" s="24" t="str">
        <f t="shared" si="22"/>
        <v/>
      </c>
      <c r="V54" s="25" t="str">
        <f t="shared" si="23"/>
        <v/>
      </c>
      <c r="W54" s="24" t="str">
        <f t="shared" si="24"/>
        <v/>
      </c>
      <c r="X54" s="24" t="str">
        <f t="shared" si="25"/>
        <v/>
      </c>
    </row>
    <row r="55" spans="1:24" ht="17.25" hidden="1" customHeight="1" x14ac:dyDescent="0.2">
      <c r="A55" s="8" t="str">
        <f t="shared" si="0"/>
        <v>Hide</v>
      </c>
      <c r="B55" s="27">
        <v>52</v>
      </c>
      <c r="C55" s="28"/>
      <c r="D55" s="28"/>
      <c r="E55" s="29"/>
      <c r="F55" s="83"/>
      <c r="G55" s="30"/>
      <c r="H55" s="63"/>
      <c r="I55" s="64"/>
      <c r="J55" s="34" t="str">
        <f t="shared" si="11"/>
        <v/>
      </c>
      <c r="K55" s="31" t="str">
        <f t="shared" si="12"/>
        <v/>
      </c>
      <c r="L55" s="32" t="str">
        <f t="shared" si="13"/>
        <v/>
      </c>
      <c r="M55" s="24" t="str">
        <f t="shared" si="14"/>
        <v/>
      </c>
      <c r="N55" s="24" t="str">
        <f t="shared" si="15"/>
        <v/>
      </c>
      <c r="O55" s="78" t="str">
        <f t="shared" si="16"/>
        <v/>
      </c>
      <c r="P55" s="24" t="str">
        <f t="shared" si="17"/>
        <v/>
      </c>
      <c r="Q55" s="25" t="str">
        <f t="shared" si="18"/>
        <v/>
      </c>
      <c r="R55" s="24" t="str">
        <f t="shared" si="19"/>
        <v/>
      </c>
      <c r="S55" s="24" t="str">
        <f t="shared" si="20"/>
        <v/>
      </c>
      <c r="T55" s="66" t="str">
        <f t="shared" si="21"/>
        <v/>
      </c>
      <c r="U55" s="24" t="str">
        <f t="shared" si="22"/>
        <v/>
      </c>
      <c r="V55" s="25" t="str">
        <f t="shared" si="23"/>
        <v/>
      </c>
      <c r="W55" s="24" t="str">
        <f t="shared" si="24"/>
        <v/>
      </c>
      <c r="X55" s="24" t="str">
        <f t="shared" si="25"/>
        <v/>
      </c>
    </row>
    <row r="56" spans="1:24" ht="17.25" hidden="1" customHeight="1" x14ac:dyDescent="0.2">
      <c r="A56" s="8" t="str">
        <f t="shared" si="0"/>
        <v>Hide</v>
      </c>
      <c r="B56" s="27">
        <v>53</v>
      </c>
      <c r="C56" s="28"/>
      <c r="D56" s="28"/>
      <c r="E56" s="29"/>
      <c r="F56" s="83"/>
      <c r="G56" s="30"/>
      <c r="H56" s="63"/>
      <c r="I56" s="64"/>
      <c r="J56" s="34" t="str">
        <f t="shared" si="11"/>
        <v/>
      </c>
      <c r="K56" s="31" t="str">
        <f t="shared" si="12"/>
        <v/>
      </c>
      <c r="L56" s="32" t="str">
        <f t="shared" si="13"/>
        <v/>
      </c>
      <c r="M56" s="24" t="str">
        <f t="shared" si="14"/>
        <v/>
      </c>
      <c r="N56" s="24" t="str">
        <f t="shared" si="15"/>
        <v/>
      </c>
      <c r="O56" s="78" t="str">
        <f t="shared" si="16"/>
        <v/>
      </c>
      <c r="P56" s="24" t="str">
        <f t="shared" si="17"/>
        <v/>
      </c>
      <c r="Q56" s="25" t="str">
        <f t="shared" si="18"/>
        <v/>
      </c>
      <c r="R56" s="24" t="str">
        <f t="shared" si="19"/>
        <v/>
      </c>
      <c r="S56" s="24" t="str">
        <f t="shared" si="20"/>
        <v/>
      </c>
      <c r="T56" s="66" t="str">
        <f t="shared" si="21"/>
        <v/>
      </c>
      <c r="U56" s="24" t="str">
        <f t="shared" si="22"/>
        <v/>
      </c>
      <c r="V56" s="25" t="str">
        <f t="shared" si="23"/>
        <v/>
      </c>
      <c r="W56" s="24" t="str">
        <f t="shared" si="24"/>
        <v/>
      </c>
      <c r="X56" s="24" t="str">
        <f t="shared" si="25"/>
        <v/>
      </c>
    </row>
    <row r="57" spans="1:24" ht="17.25" hidden="1" customHeight="1" x14ac:dyDescent="0.2">
      <c r="A57" s="8" t="str">
        <f t="shared" si="0"/>
        <v>Hide</v>
      </c>
      <c r="B57" s="27">
        <v>54</v>
      </c>
      <c r="C57" s="28"/>
      <c r="D57" s="28"/>
      <c r="E57" s="29"/>
      <c r="F57" s="83"/>
      <c r="G57" s="30"/>
      <c r="H57" s="63"/>
      <c r="I57" s="64"/>
      <c r="J57" s="34" t="str">
        <f t="shared" si="11"/>
        <v/>
      </c>
      <c r="K57" s="31" t="str">
        <f t="shared" si="12"/>
        <v/>
      </c>
      <c r="L57" s="32" t="str">
        <f t="shared" si="13"/>
        <v/>
      </c>
      <c r="M57" s="24" t="str">
        <f t="shared" si="14"/>
        <v/>
      </c>
      <c r="N57" s="24" t="str">
        <f t="shared" si="15"/>
        <v/>
      </c>
      <c r="O57" s="78" t="str">
        <f t="shared" si="16"/>
        <v/>
      </c>
      <c r="P57" s="24" t="str">
        <f t="shared" si="17"/>
        <v/>
      </c>
      <c r="Q57" s="25" t="str">
        <f t="shared" si="18"/>
        <v/>
      </c>
      <c r="R57" s="24" t="str">
        <f t="shared" si="19"/>
        <v/>
      </c>
      <c r="S57" s="24" t="str">
        <f t="shared" si="20"/>
        <v/>
      </c>
      <c r="T57" s="66" t="str">
        <f t="shared" si="21"/>
        <v/>
      </c>
      <c r="U57" s="24" t="str">
        <f t="shared" si="22"/>
        <v/>
      </c>
      <c r="V57" s="25" t="str">
        <f t="shared" si="23"/>
        <v/>
      </c>
      <c r="W57" s="24" t="str">
        <f t="shared" si="24"/>
        <v/>
      </c>
      <c r="X57" s="24" t="str">
        <f t="shared" si="25"/>
        <v/>
      </c>
    </row>
    <row r="58" spans="1:24" ht="17.25" hidden="1" customHeight="1" x14ac:dyDescent="0.2">
      <c r="A58" s="8" t="str">
        <f t="shared" si="0"/>
        <v>Hide</v>
      </c>
      <c r="B58" s="27">
        <v>55</v>
      </c>
      <c r="C58" s="28"/>
      <c r="D58" s="28"/>
      <c r="E58" s="29"/>
      <c r="F58" s="83"/>
      <c r="G58" s="30"/>
      <c r="H58" s="63"/>
      <c r="I58" s="64"/>
      <c r="J58" s="34" t="str">
        <f t="shared" si="11"/>
        <v/>
      </c>
      <c r="K58" s="31" t="str">
        <f t="shared" si="12"/>
        <v/>
      </c>
      <c r="L58" s="32" t="str">
        <f t="shared" si="13"/>
        <v/>
      </c>
      <c r="M58" s="24" t="str">
        <f t="shared" si="14"/>
        <v/>
      </c>
      <c r="N58" s="24" t="str">
        <f t="shared" si="15"/>
        <v/>
      </c>
      <c r="O58" s="78" t="str">
        <f t="shared" si="16"/>
        <v/>
      </c>
      <c r="P58" s="24" t="str">
        <f t="shared" si="17"/>
        <v/>
      </c>
      <c r="Q58" s="25" t="str">
        <f t="shared" si="18"/>
        <v/>
      </c>
      <c r="R58" s="24" t="str">
        <f t="shared" si="19"/>
        <v/>
      </c>
      <c r="S58" s="24" t="str">
        <f t="shared" si="20"/>
        <v/>
      </c>
      <c r="T58" s="66" t="str">
        <f t="shared" si="21"/>
        <v/>
      </c>
      <c r="U58" s="24" t="str">
        <f t="shared" si="22"/>
        <v/>
      </c>
      <c r="V58" s="25" t="str">
        <f t="shared" si="23"/>
        <v/>
      </c>
      <c r="W58" s="24" t="str">
        <f t="shared" si="24"/>
        <v/>
      </c>
      <c r="X58" s="24" t="str">
        <f t="shared" si="25"/>
        <v/>
      </c>
    </row>
    <row r="59" spans="1:24" ht="17.25" hidden="1" customHeight="1" x14ac:dyDescent="0.2">
      <c r="A59" s="8" t="str">
        <f t="shared" si="0"/>
        <v>Hide</v>
      </c>
      <c r="B59" s="27">
        <v>56</v>
      </c>
      <c r="C59" s="28"/>
      <c r="D59" s="28"/>
      <c r="E59" s="29"/>
      <c r="F59" s="83"/>
      <c r="G59" s="30"/>
      <c r="H59" s="63"/>
      <c r="I59" s="64"/>
      <c r="J59" s="34" t="str">
        <f t="shared" si="11"/>
        <v/>
      </c>
      <c r="K59" s="31" t="str">
        <f t="shared" si="12"/>
        <v/>
      </c>
      <c r="L59" s="32" t="str">
        <f t="shared" si="13"/>
        <v/>
      </c>
      <c r="M59" s="24" t="str">
        <f t="shared" si="14"/>
        <v/>
      </c>
      <c r="N59" s="24" t="str">
        <f t="shared" si="15"/>
        <v/>
      </c>
      <c r="O59" s="78" t="str">
        <f t="shared" si="16"/>
        <v/>
      </c>
      <c r="P59" s="24" t="str">
        <f t="shared" si="17"/>
        <v/>
      </c>
      <c r="Q59" s="25" t="str">
        <f t="shared" si="18"/>
        <v/>
      </c>
      <c r="R59" s="24" t="str">
        <f t="shared" si="19"/>
        <v/>
      </c>
      <c r="S59" s="24" t="str">
        <f t="shared" si="20"/>
        <v/>
      </c>
      <c r="T59" s="66" t="str">
        <f t="shared" si="21"/>
        <v/>
      </c>
      <c r="U59" s="24" t="str">
        <f t="shared" si="22"/>
        <v/>
      </c>
      <c r="V59" s="25" t="str">
        <f t="shared" si="23"/>
        <v/>
      </c>
      <c r="W59" s="24" t="str">
        <f t="shared" si="24"/>
        <v/>
      </c>
      <c r="X59" s="24" t="str">
        <f t="shared" si="25"/>
        <v/>
      </c>
    </row>
    <row r="60" spans="1:24" ht="17.25" hidden="1" customHeight="1" x14ac:dyDescent="0.2">
      <c r="A60" s="8" t="str">
        <f t="shared" si="0"/>
        <v>Hide</v>
      </c>
      <c r="B60" s="27">
        <v>57</v>
      </c>
      <c r="C60" s="28"/>
      <c r="D60" s="28"/>
      <c r="E60" s="29"/>
      <c r="F60" s="83"/>
      <c r="G60" s="30"/>
      <c r="H60" s="63"/>
      <c r="I60" s="64"/>
      <c r="J60" s="34" t="str">
        <f t="shared" si="11"/>
        <v/>
      </c>
      <c r="K60" s="31" t="str">
        <f t="shared" si="12"/>
        <v/>
      </c>
      <c r="L60" s="32" t="str">
        <f t="shared" si="13"/>
        <v/>
      </c>
      <c r="M60" s="24" t="str">
        <f t="shared" si="14"/>
        <v/>
      </c>
      <c r="N60" s="24" t="str">
        <f t="shared" si="15"/>
        <v/>
      </c>
      <c r="O60" s="78" t="str">
        <f t="shared" si="16"/>
        <v/>
      </c>
      <c r="P60" s="24" t="str">
        <f t="shared" si="17"/>
        <v/>
      </c>
      <c r="Q60" s="25" t="str">
        <f t="shared" si="18"/>
        <v/>
      </c>
      <c r="R60" s="24" t="str">
        <f t="shared" si="19"/>
        <v/>
      </c>
      <c r="S60" s="24" t="str">
        <f t="shared" si="20"/>
        <v/>
      </c>
      <c r="T60" s="66" t="str">
        <f t="shared" si="21"/>
        <v/>
      </c>
      <c r="U60" s="24" t="str">
        <f t="shared" si="22"/>
        <v/>
      </c>
      <c r="V60" s="25" t="str">
        <f t="shared" si="23"/>
        <v/>
      </c>
      <c r="W60" s="24" t="str">
        <f t="shared" si="24"/>
        <v/>
      </c>
      <c r="X60" s="24" t="str">
        <f t="shared" si="25"/>
        <v/>
      </c>
    </row>
    <row r="61" spans="1:24" ht="17.25" hidden="1" customHeight="1" x14ac:dyDescent="0.2">
      <c r="A61" s="8" t="str">
        <f t="shared" si="0"/>
        <v>Hide</v>
      </c>
      <c r="B61" s="27">
        <v>58</v>
      </c>
      <c r="C61" s="28"/>
      <c r="D61" s="28"/>
      <c r="E61" s="29"/>
      <c r="F61" s="83"/>
      <c r="G61" s="30"/>
      <c r="H61" s="63"/>
      <c r="I61" s="64"/>
      <c r="J61" s="34" t="str">
        <f t="shared" si="11"/>
        <v/>
      </c>
      <c r="K61" s="31" t="str">
        <f t="shared" si="12"/>
        <v/>
      </c>
      <c r="L61" s="32" t="str">
        <f t="shared" si="13"/>
        <v/>
      </c>
      <c r="M61" s="24" t="str">
        <f t="shared" si="14"/>
        <v/>
      </c>
      <c r="N61" s="24" t="str">
        <f t="shared" si="15"/>
        <v/>
      </c>
      <c r="O61" s="78" t="str">
        <f t="shared" si="16"/>
        <v/>
      </c>
      <c r="P61" s="24" t="str">
        <f t="shared" si="17"/>
        <v/>
      </c>
      <c r="Q61" s="25" t="str">
        <f t="shared" si="18"/>
        <v/>
      </c>
      <c r="R61" s="24" t="str">
        <f t="shared" si="19"/>
        <v/>
      </c>
      <c r="S61" s="24" t="str">
        <f t="shared" si="20"/>
        <v/>
      </c>
      <c r="T61" s="66" t="str">
        <f t="shared" si="21"/>
        <v/>
      </c>
      <c r="U61" s="24" t="str">
        <f t="shared" si="22"/>
        <v/>
      </c>
      <c r="V61" s="25" t="str">
        <f t="shared" si="23"/>
        <v/>
      </c>
      <c r="W61" s="24" t="str">
        <f t="shared" si="24"/>
        <v/>
      </c>
      <c r="X61" s="24" t="str">
        <f t="shared" si="25"/>
        <v/>
      </c>
    </row>
    <row r="62" spans="1:24" ht="17.25" hidden="1" customHeight="1" x14ac:dyDescent="0.2">
      <c r="A62" s="8" t="str">
        <f t="shared" si="0"/>
        <v>Hide</v>
      </c>
      <c r="B62" s="27">
        <v>59</v>
      </c>
      <c r="C62" s="28"/>
      <c r="D62" s="28"/>
      <c r="E62" s="29"/>
      <c r="F62" s="83"/>
      <c r="G62" s="30"/>
      <c r="H62" s="63"/>
      <c r="I62" s="64"/>
      <c r="J62" s="34" t="str">
        <f t="shared" si="11"/>
        <v/>
      </c>
      <c r="K62" s="31" t="str">
        <f t="shared" si="12"/>
        <v/>
      </c>
      <c r="L62" s="32" t="str">
        <f t="shared" si="13"/>
        <v/>
      </c>
      <c r="M62" s="24" t="str">
        <f t="shared" si="14"/>
        <v/>
      </c>
      <c r="N62" s="24" t="str">
        <f t="shared" si="15"/>
        <v/>
      </c>
      <c r="O62" s="78" t="str">
        <f t="shared" si="16"/>
        <v/>
      </c>
      <c r="P62" s="24" t="str">
        <f t="shared" si="17"/>
        <v/>
      </c>
      <c r="Q62" s="25" t="str">
        <f t="shared" si="18"/>
        <v/>
      </c>
      <c r="R62" s="24" t="str">
        <f t="shared" si="19"/>
        <v/>
      </c>
      <c r="S62" s="24" t="str">
        <f t="shared" si="20"/>
        <v/>
      </c>
      <c r="T62" s="66" t="str">
        <f t="shared" si="21"/>
        <v/>
      </c>
      <c r="U62" s="24" t="str">
        <f t="shared" si="22"/>
        <v/>
      </c>
      <c r="V62" s="25" t="str">
        <f t="shared" si="23"/>
        <v/>
      </c>
      <c r="W62" s="24" t="str">
        <f t="shared" si="24"/>
        <v/>
      </c>
      <c r="X62" s="24" t="str">
        <f t="shared" si="25"/>
        <v/>
      </c>
    </row>
    <row r="63" spans="1:24" ht="17.25" hidden="1" customHeight="1" x14ac:dyDescent="0.2">
      <c r="A63" s="8" t="str">
        <f t="shared" si="0"/>
        <v>Hide</v>
      </c>
      <c r="B63" s="27">
        <v>60</v>
      </c>
      <c r="C63" s="28"/>
      <c r="D63" s="28"/>
      <c r="E63" s="29"/>
      <c r="F63" s="83"/>
      <c r="G63" s="30"/>
      <c r="H63" s="63"/>
      <c r="I63" s="64"/>
      <c r="J63" s="34" t="str">
        <f t="shared" si="11"/>
        <v/>
      </c>
      <c r="K63" s="31" t="str">
        <f t="shared" si="12"/>
        <v/>
      </c>
      <c r="L63" s="32" t="str">
        <f t="shared" si="13"/>
        <v/>
      </c>
      <c r="M63" s="24" t="str">
        <f t="shared" si="14"/>
        <v/>
      </c>
      <c r="N63" s="24" t="str">
        <f t="shared" si="15"/>
        <v/>
      </c>
      <c r="O63" s="78" t="str">
        <f t="shared" si="16"/>
        <v/>
      </c>
      <c r="P63" s="24" t="str">
        <f t="shared" si="17"/>
        <v/>
      </c>
      <c r="Q63" s="25" t="str">
        <f t="shared" si="18"/>
        <v/>
      </c>
      <c r="R63" s="24" t="str">
        <f t="shared" si="19"/>
        <v/>
      </c>
      <c r="S63" s="24" t="str">
        <f t="shared" si="20"/>
        <v/>
      </c>
      <c r="T63" s="66" t="str">
        <f t="shared" si="21"/>
        <v/>
      </c>
      <c r="U63" s="24" t="str">
        <f t="shared" si="22"/>
        <v/>
      </c>
      <c r="V63" s="25" t="str">
        <f t="shared" si="23"/>
        <v/>
      </c>
      <c r="W63" s="24" t="str">
        <f t="shared" si="24"/>
        <v/>
      </c>
      <c r="X63" s="24" t="str">
        <f t="shared" si="25"/>
        <v/>
      </c>
    </row>
    <row r="64" spans="1:24" ht="17.25" hidden="1" customHeight="1" x14ac:dyDescent="0.2">
      <c r="A64" s="8" t="str">
        <f t="shared" si="0"/>
        <v>Hide</v>
      </c>
      <c r="B64" s="27">
        <v>61</v>
      </c>
      <c r="C64" s="28"/>
      <c r="D64" s="28"/>
      <c r="E64" s="29"/>
      <c r="F64" s="83"/>
      <c r="G64" s="30"/>
      <c r="H64" s="63"/>
      <c r="I64" s="64"/>
      <c r="J64" s="34" t="str">
        <f t="shared" si="11"/>
        <v/>
      </c>
      <c r="K64" s="31" t="str">
        <f t="shared" si="12"/>
        <v/>
      </c>
      <c r="L64" s="32" t="str">
        <f t="shared" si="13"/>
        <v/>
      </c>
      <c r="M64" s="24" t="str">
        <f t="shared" si="14"/>
        <v/>
      </c>
      <c r="N64" s="24" t="str">
        <f t="shared" si="15"/>
        <v/>
      </c>
      <c r="O64" s="78" t="str">
        <f t="shared" si="16"/>
        <v/>
      </c>
      <c r="P64" s="24" t="str">
        <f t="shared" si="17"/>
        <v/>
      </c>
      <c r="Q64" s="25" t="str">
        <f t="shared" si="18"/>
        <v/>
      </c>
      <c r="R64" s="24" t="str">
        <f t="shared" si="19"/>
        <v/>
      </c>
      <c r="S64" s="24" t="str">
        <f t="shared" si="20"/>
        <v/>
      </c>
      <c r="T64" s="66" t="str">
        <f t="shared" si="21"/>
        <v/>
      </c>
      <c r="U64" s="24" t="str">
        <f t="shared" si="22"/>
        <v/>
      </c>
      <c r="V64" s="25" t="str">
        <f t="shared" si="23"/>
        <v/>
      </c>
      <c r="W64" s="24" t="str">
        <f t="shared" si="24"/>
        <v/>
      </c>
      <c r="X64" s="24" t="str">
        <f t="shared" si="25"/>
        <v/>
      </c>
    </row>
    <row r="65" spans="1:24" ht="17.25" hidden="1" customHeight="1" x14ac:dyDescent="0.2">
      <c r="A65" s="8" t="str">
        <f t="shared" si="0"/>
        <v>Hide</v>
      </c>
      <c r="B65" s="27">
        <v>62</v>
      </c>
      <c r="C65" s="28"/>
      <c r="D65" s="28"/>
      <c r="E65" s="29"/>
      <c r="F65" s="83"/>
      <c r="G65" s="30"/>
      <c r="H65" s="63"/>
      <c r="I65" s="64"/>
      <c r="J65" s="34" t="str">
        <f t="shared" si="11"/>
        <v/>
      </c>
      <c r="K65" s="31" t="str">
        <f t="shared" si="12"/>
        <v/>
      </c>
      <c r="L65" s="32" t="str">
        <f t="shared" si="13"/>
        <v/>
      </c>
      <c r="M65" s="24" t="str">
        <f t="shared" si="14"/>
        <v/>
      </c>
      <c r="N65" s="24" t="str">
        <f t="shared" si="15"/>
        <v/>
      </c>
      <c r="O65" s="78" t="str">
        <f t="shared" si="16"/>
        <v/>
      </c>
      <c r="P65" s="24" t="str">
        <f t="shared" si="17"/>
        <v/>
      </c>
      <c r="Q65" s="25" t="str">
        <f t="shared" si="18"/>
        <v/>
      </c>
      <c r="R65" s="24" t="str">
        <f t="shared" si="19"/>
        <v/>
      </c>
      <c r="S65" s="24" t="str">
        <f t="shared" si="20"/>
        <v/>
      </c>
      <c r="T65" s="66" t="str">
        <f t="shared" si="21"/>
        <v/>
      </c>
      <c r="U65" s="24" t="str">
        <f t="shared" si="22"/>
        <v/>
      </c>
      <c r="V65" s="25" t="str">
        <f t="shared" si="23"/>
        <v/>
      </c>
      <c r="W65" s="24" t="str">
        <f t="shared" si="24"/>
        <v/>
      </c>
      <c r="X65" s="24" t="str">
        <f t="shared" si="25"/>
        <v/>
      </c>
    </row>
    <row r="66" spans="1:24" ht="17.25" hidden="1" customHeight="1" x14ac:dyDescent="0.2">
      <c r="A66" s="8" t="str">
        <f t="shared" si="0"/>
        <v>Hide</v>
      </c>
      <c r="B66" s="27">
        <v>63</v>
      </c>
      <c r="C66" s="28"/>
      <c r="D66" s="28"/>
      <c r="E66" s="29"/>
      <c r="F66" s="83"/>
      <c r="G66" s="30"/>
      <c r="H66" s="63"/>
      <c r="I66" s="64"/>
      <c r="J66" s="34" t="str">
        <f t="shared" si="11"/>
        <v/>
      </c>
      <c r="K66" s="31" t="str">
        <f t="shared" si="12"/>
        <v/>
      </c>
      <c r="L66" s="32" t="str">
        <f t="shared" si="13"/>
        <v/>
      </c>
      <c r="M66" s="24" t="str">
        <f t="shared" si="14"/>
        <v/>
      </c>
      <c r="N66" s="24" t="str">
        <f t="shared" si="15"/>
        <v/>
      </c>
      <c r="O66" s="78" t="str">
        <f t="shared" si="16"/>
        <v/>
      </c>
      <c r="P66" s="24" t="str">
        <f t="shared" si="17"/>
        <v/>
      </c>
      <c r="Q66" s="25" t="str">
        <f t="shared" si="18"/>
        <v/>
      </c>
      <c r="R66" s="24" t="str">
        <f t="shared" si="19"/>
        <v/>
      </c>
      <c r="S66" s="24" t="str">
        <f t="shared" si="20"/>
        <v/>
      </c>
      <c r="T66" s="66" t="str">
        <f t="shared" si="21"/>
        <v/>
      </c>
      <c r="U66" s="24" t="str">
        <f t="shared" si="22"/>
        <v/>
      </c>
      <c r="V66" s="25" t="str">
        <f t="shared" si="23"/>
        <v/>
      </c>
      <c r="W66" s="24" t="str">
        <f t="shared" si="24"/>
        <v/>
      </c>
      <c r="X66" s="24" t="str">
        <f t="shared" si="25"/>
        <v/>
      </c>
    </row>
    <row r="67" spans="1:24" ht="17.25" hidden="1" customHeight="1" x14ac:dyDescent="0.2">
      <c r="A67" s="8" t="str">
        <f t="shared" si="0"/>
        <v>Hide</v>
      </c>
      <c r="B67" s="27">
        <v>64</v>
      </c>
      <c r="C67" s="28"/>
      <c r="D67" s="28"/>
      <c r="E67" s="29"/>
      <c r="F67" s="83"/>
      <c r="G67" s="30"/>
      <c r="H67" s="63"/>
      <c r="I67" s="64"/>
      <c r="J67" s="34" t="str">
        <f t="shared" si="11"/>
        <v/>
      </c>
      <c r="K67" s="31" t="str">
        <f t="shared" si="12"/>
        <v/>
      </c>
      <c r="L67" s="32" t="str">
        <f t="shared" si="13"/>
        <v/>
      </c>
      <c r="M67" s="24" t="str">
        <f t="shared" si="14"/>
        <v/>
      </c>
      <c r="N67" s="24" t="str">
        <f t="shared" si="15"/>
        <v/>
      </c>
      <c r="O67" s="78" t="str">
        <f t="shared" si="16"/>
        <v/>
      </c>
      <c r="P67" s="24" t="str">
        <f t="shared" si="17"/>
        <v/>
      </c>
      <c r="Q67" s="25" t="str">
        <f t="shared" si="18"/>
        <v/>
      </c>
      <c r="R67" s="24" t="str">
        <f t="shared" si="19"/>
        <v/>
      </c>
      <c r="S67" s="24" t="str">
        <f t="shared" si="20"/>
        <v/>
      </c>
      <c r="T67" s="66" t="str">
        <f t="shared" si="21"/>
        <v/>
      </c>
      <c r="U67" s="24" t="str">
        <f t="shared" si="22"/>
        <v/>
      </c>
      <c r="V67" s="25" t="str">
        <f t="shared" si="23"/>
        <v/>
      </c>
      <c r="W67" s="24" t="str">
        <f t="shared" si="24"/>
        <v/>
      </c>
      <c r="X67" s="24" t="str">
        <f t="shared" si="25"/>
        <v/>
      </c>
    </row>
    <row r="68" spans="1:24" ht="17.25" hidden="1" customHeight="1" x14ac:dyDescent="0.2">
      <c r="A68" s="8" t="str">
        <f t="shared" ref="A68:A131" si="26">IF(OR(C68&lt;&gt;"",D68&lt;&gt;"",E68&lt;&gt;"",G68&lt;&gt;"",,H68&lt;&gt;"",I68&lt;&gt;""),"Show","Hide")</f>
        <v>Hide</v>
      </c>
      <c r="B68" s="27">
        <v>65</v>
      </c>
      <c r="C68" s="28"/>
      <c r="D68" s="28"/>
      <c r="E68" s="29"/>
      <c r="F68" s="83"/>
      <c r="G68" s="30"/>
      <c r="H68" s="63"/>
      <c r="I68" s="64"/>
      <c r="J68" s="34" t="str">
        <f t="shared" si="11"/>
        <v/>
      </c>
      <c r="K68" s="31" t="str">
        <f t="shared" si="12"/>
        <v/>
      </c>
      <c r="L68" s="32" t="str">
        <f t="shared" si="13"/>
        <v/>
      </c>
      <c r="M68" s="24" t="str">
        <f t="shared" si="14"/>
        <v/>
      </c>
      <c r="N68" s="24" t="str">
        <f t="shared" si="15"/>
        <v/>
      </c>
      <c r="O68" s="78" t="str">
        <f t="shared" si="16"/>
        <v/>
      </c>
      <c r="P68" s="24" t="str">
        <f t="shared" si="17"/>
        <v/>
      </c>
      <c r="Q68" s="25" t="str">
        <f t="shared" si="18"/>
        <v/>
      </c>
      <c r="R68" s="24" t="str">
        <f t="shared" si="19"/>
        <v/>
      </c>
      <c r="S68" s="24" t="str">
        <f t="shared" si="20"/>
        <v/>
      </c>
      <c r="T68" s="66" t="str">
        <f t="shared" si="21"/>
        <v/>
      </c>
      <c r="U68" s="24" t="str">
        <f t="shared" si="22"/>
        <v/>
      </c>
      <c r="V68" s="25" t="str">
        <f t="shared" si="23"/>
        <v/>
      </c>
      <c r="W68" s="24" t="str">
        <f t="shared" si="24"/>
        <v/>
      </c>
      <c r="X68" s="24" t="str">
        <f t="shared" si="25"/>
        <v/>
      </c>
    </row>
    <row r="69" spans="1:24" ht="17.25" hidden="1" customHeight="1" x14ac:dyDescent="0.2">
      <c r="A69" s="8" t="str">
        <f t="shared" si="26"/>
        <v>Hide</v>
      </c>
      <c r="B69" s="27">
        <v>66</v>
      </c>
      <c r="C69" s="28"/>
      <c r="D69" s="28"/>
      <c r="E69" s="29"/>
      <c r="F69" s="83"/>
      <c r="G69" s="30"/>
      <c r="H69" s="63"/>
      <c r="I69" s="64"/>
      <c r="J69" s="34" t="str">
        <f t="shared" ref="J69:J132" si="27">IF(D69="","",IF(I69=0,"Ineligible",IF(D69="Cook","Ineligible",IF(D69="Administrator","Ineligible",IF(D69="Custodial Staff","Ineligible",IF(D69="Manager/Director","Ineligible",IF(D69="Co-op Volunteer","Ineligible",IF(E69="","",IF(AND(I69&lt;0.25,I69&gt;0),"Ineligible",IF(E69&lt;31.81,"Full",IF(E69&gt;33.81,"Ineligible","Partial")))))))))))</f>
        <v/>
      </c>
      <c r="K69" s="31" t="str">
        <f t="shared" ref="K69:K132" si="28">IF(OR(J69="Full",J69="Partial"),IF(OR(E69=0),"",IF(E69&gt;33.81,0,MIN(2,(33.81-E69)))),"")</f>
        <v/>
      </c>
      <c r="L69" s="32" t="str">
        <f t="shared" ref="L69:L132" si="29">IF(K69="","",G69*I69/1754.5)</f>
        <v/>
      </c>
      <c r="M69" s="24" t="str">
        <f t="shared" ref="M69:M132" si="30">IF(L69="","",G69*K69*I69)</f>
        <v/>
      </c>
      <c r="N69" s="24" t="str">
        <f t="shared" ref="N69:N132" si="31">IFERROR(IF(OR(G69="",K69=""),"",M69*IF(F69&gt;0.175,0.175,F69)),"")</f>
        <v/>
      </c>
      <c r="O69" s="78" t="str">
        <f t="shared" ref="O69:O132" si="32">IFERROR((IF(D69="Educator (Non-RECE)","Ineligible",IF(D69="Supervisor (Non-RECE)","Ineligible",IF(D69="Associate Supervisor (Non-RECE)","Ineligible",IF(AND(D69="Educator (RECE)",E69+K69&lt;28),"Eligible",IF(AND(D69="Supervisor (RECE)",E69+K69&lt;31),"Eligible",IF(AND(D69="Associate Supervisor (RECE)",E69+K69&lt;31),"Eligible","Ineligible"))))))),"")</f>
        <v/>
      </c>
      <c r="P69" s="24" t="str">
        <f t="shared" ref="P69:P132" si="33">IF(OR(O69="Ineligible",O69=""),"",IF(D69="Educator (RECE)",MIN(4,28-(E69+K69)),IF(D69="Supervisor (RECE)",MIN(4,31-(E69+K69)),IF(D69="Before/After School Supervisor (RECE)",MIN(4,31-(E69+K69)),IF(D69="Associate Supervisor (RECE)",MIN(4,31-(E69+K69)),IF(D69="Home Visitor (RECE)",MIN(4,31-(E69+K69))))))))</f>
        <v/>
      </c>
      <c r="Q69" s="25" t="str">
        <f t="shared" ref="Q69:Q132" si="34">IF(P69="","",G69*I69/1754.5)</f>
        <v/>
      </c>
      <c r="R69" s="24" t="str">
        <f t="shared" ref="R69:R132" si="35">IF(Q69="","",G69*P69)</f>
        <v/>
      </c>
      <c r="S69" s="24" t="str">
        <f t="shared" ref="S69:S132" si="36">IFERROR(IF(OR(P69="",Q69=""),"",R69*IF(F69&gt;0.175,0.175,F69)),"")</f>
        <v/>
      </c>
      <c r="T69" s="66" t="str">
        <f t="shared" ref="T69:T132" si="37">IF(D69="Cook","Ineligible",IF(D69="Administrator","Ineligible",IF(D69="Custodial Staff","Ineligible",IF(D69="Manager/Director","Ineligible",IF(D69="Co-op Volunteer","Ineligible",IF(D69="Educator (Non-RECE)","Ineligible",IF(D69="Supervisor (Non-RECE)","Ineligible",IF(D69="Home Visitor (Non-RECE)","Ineligible",IF(D69="Associate Supervisor (Non-RECE)","Ineligible",IF(D69="Before/After School Supervisor (Non-RECE)","Ineligible",IF(D69="Other","Ineligible",IF(E69="","",IF(J69="Ineligible","Ineligible",IF(AND(D69="Educator (RECE)",SUM(E69,K69,P69)&lt;25.86),"Eligible",IF(AND(D69="Supervisor (RECE)",SUM(E69,K69,P69)&lt;26.86),"Eligible",IF(AND(D69="home visitor (RECE)",SUM(E69,K69,P69)&lt;26.86),"Eligible",IF(AND(D69="Before/After School Supervisor (RECE)",SUM(E69,K69,P69)&lt;26.86),"Eligible",IF(AND(D69="Associate Supervisor (RECE)",SUM(E69,K69,P69)&lt;26.86),"Eligible",IF(SUM(E69,K69,P69)&gt;=25.86,"Ineligible")))))))))))))))))))</f>
        <v/>
      </c>
      <c r="U69" s="24" t="str">
        <f t="shared" ref="U69:U132" si="38">IF(OR(T69="Ineligible",T69=""),"",IF(D69="Educator (RECE)",(25.86-(E69+K69+P69)),IF(D69="Supervisor (RECE)",(26.86-(E69+K69+P69)),IF(D69="Before/After School Supervisor (RECE)",(26.86-(E69+K69+P69)),IF(D69="Associate Supervisor (RECE)",(26.86-(E69+K69+P69)),IF(D69="Home Visitor (RECE)",(26.86-(E69+K69+P69))))))))</f>
        <v/>
      </c>
      <c r="V69" s="25" t="str">
        <f t="shared" ref="V69:V132" si="39">IF(U69="","",G69*I69/1754.5)</f>
        <v/>
      </c>
      <c r="W69" s="24" t="str">
        <f t="shared" ref="W69:W132" si="40">IF(V69="","",G69*U69)</f>
        <v/>
      </c>
      <c r="X69" s="24" t="str">
        <f t="shared" ref="X69:X132" si="41">IFERROR(IF(OR(U69="",V69=""),"",W69*IF(F69&gt;0.175,0.175,F69)),"")</f>
        <v/>
      </c>
    </row>
    <row r="70" spans="1:24" ht="17.25" hidden="1" customHeight="1" x14ac:dyDescent="0.2">
      <c r="A70" s="8" t="str">
        <f t="shared" si="26"/>
        <v>Hide</v>
      </c>
      <c r="B70" s="27">
        <v>67</v>
      </c>
      <c r="C70" s="28"/>
      <c r="D70" s="28"/>
      <c r="E70" s="29"/>
      <c r="F70" s="83"/>
      <c r="G70" s="30"/>
      <c r="H70" s="63"/>
      <c r="I70" s="64"/>
      <c r="J70" s="34" t="str">
        <f t="shared" si="27"/>
        <v/>
      </c>
      <c r="K70" s="31" t="str">
        <f t="shared" si="28"/>
        <v/>
      </c>
      <c r="L70" s="32" t="str">
        <f t="shared" si="29"/>
        <v/>
      </c>
      <c r="M70" s="24" t="str">
        <f t="shared" si="30"/>
        <v/>
      </c>
      <c r="N70" s="24" t="str">
        <f t="shared" si="31"/>
        <v/>
      </c>
      <c r="O70" s="78" t="str">
        <f t="shared" si="32"/>
        <v/>
      </c>
      <c r="P70" s="24" t="str">
        <f t="shared" si="33"/>
        <v/>
      </c>
      <c r="Q70" s="25" t="str">
        <f t="shared" si="34"/>
        <v/>
      </c>
      <c r="R70" s="24" t="str">
        <f t="shared" si="35"/>
        <v/>
      </c>
      <c r="S70" s="24" t="str">
        <f t="shared" si="36"/>
        <v/>
      </c>
      <c r="T70" s="66" t="str">
        <f t="shared" si="37"/>
        <v/>
      </c>
      <c r="U70" s="24" t="str">
        <f t="shared" si="38"/>
        <v/>
      </c>
      <c r="V70" s="25" t="str">
        <f t="shared" si="39"/>
        <v/>
      </c>
      <c r="W70" s="24" t="str">
        <f t="shared" si="40"/>
        <v/>
      </c>
      <c r="X70" s="24" t="str">
        <f t="shared" si="41"/>
        <v/>
      </c>
    </row>
    <row r="71" spans="1:24" ht="17.25" hidden="1" customHeight="1" x14ac:dyDescent="0.2">
      <c r="A71" s="8" t="str">
        <f t="shared" si="26"/>
        <v>Hide</v>
      </c>
      <c r="B71" s="27">
        <v>68</v>
      </c>
      <c r="C71" s="28"/>
      <c r="D71" s="28"/>
      <c r="E71" s="29"/>
      <c r="F71" s="83"/>
      <c r="G71" s="30"/>
      <c r="H71" s="63"/>
      <c r="I71" s="64"/>
      <c r="J71" s="34" t="str">
        <f t="shared" si="27"/>
        <v/>
      </c>
      <c r="K71" s="31" t="str">
        <f t="shared" si="28"/>
        <v/>
      </c>
      <c r="L71" s="32" t="str">
        <f t="shared" si="29"/>
        <v/>
      </c>
      <c r="M71" s="24" t="str">
        <f t="shared" si="30"/>
        <v/>
      </c>
      <c r="N71" s="24" t="str">
        <f t="shared" si="31"/>
        <v/>
      </c>
      <c r="O71" s="78" t="str">
        <f t="shared" si="32"/>
        <v/>
      </c>
      <c r="P71" s="24" t="str">
        <f t="shared" si="33"/>
        <v/>
      </c>
      <c r="Q71" s="25" t="str">
        <f t="shared" si="34"/>
        <v/>
      </c>
      <c r="R71" s="24" t="str">
        <f t="shared" si="35"/>
        <v/>
      </c>
      <c r="S71" s="24" t="str">
        <f t="shared" si="36"/>
        <v/>
      </c>
      <c r="T71" s="66" t="str">
        <f t="shared" si="37"/>
        <v/>
      </c>
      <c r="U71" s="24" t="str">
        <f t="shared" si="38"/>
        <v/>
      </c>
      <c r="V71" s="25" t="str">
        <f t="shared" si="39"/>
        <v/>
      </c>
      <c r="W71" s="24" t="str">
        <f t="shared" si="40"/>
        <v/>
      </c>
      <c r="X71" s="24" t="str">
        <f t="shared" si="41"/>
        <v/>
      </c>
    </row>
    <row r="72" spans="1:24" ht="17.25" hidden="1" customHeight="1" x14ac:dyDescent="0.2">
      <c r="A72" s="8" t="str">
        <f t="shared" si="26"/>
        <v>Hide</v>
      </c>
      <c r="B72" s="27">
        <v>69</v>
      </c>
      <c r="C72" s="28"/>
      <c r="D72" s="28"/>
      <c r="E72" s="29"/>
      <c r="F72" s="83"/>
      <c r="G72" s="30"/>
      <c r="H72" s="63"/>
      <c r="I72" s="64"/>
      <c r="J72" s="34" t="str">
        <f t="shared" si="27"/>
        <v/>
      </c>
      <c r="K72" s="31" t="str">
        <f t="shared" si="28"/>
        <v/>
      </c>
      <c r="L72" s="32" t="str">
        <f t="shared" si="29"/>
        <v/>
      </c>
      <c r="M72" s="24" t="str">
        <f t="shared" si="30"/>
        <v/>
      </c>
      <c r="N72" s="24" t="str">
        <f t="shared" si="31"/>
        <v/>
      </c>
      <c r="O72" s="78" t="str">
        <f t="shared" si="32"/>
        <v/>
      </c>
      <c r="P72" s="24" t="str">
        <f t="shared" si="33"/>
        <v/>
      </c>
      <c r="Q72" s="25" t="str">
        <f t="shared" si="34"/>
        <v/>
      </c>
      <c r="R72" s="24" t="str">
        <f t="shared" si="35"/>
        <v/>
      </c>
      <c r="S72" s="24" t="str">
        <f t="shared" si="36"/>
        <v/>
      </c>
      <c r="T72" s="66" t="str">
        <f t="shared" si="37"/>
        <v/>
      </c>
      <c r="U72" s="24" t="str">
        <f t="shared" si="38"/>
        <v/>
      </c>
      <c r="V72" s="25" t="str">
        <f t="shared" si="39"/>
        <v/>
      </c>
      <c r="W72" s="24" t="str">
        <f t="shared" si="40"/>
        <v/>
      </c>
      <c r="X72" s="24" t="str">
        <f t="shared" si="41"/>
        <v/>
      </c>
    </row>
    <row r="73" spans="1:24" ht="17.25" hidden="1" customHeight="1" x14ac:dyDescent="0.2">
      <c r="A73" s="8" t="str">
        <f t="shared" si="26"/>
        <v>Hide</v>
      </c>
      <c r="B73" s="27">
        <v>70</v>
      </c>
      <c r="C73" s="28"/>
      <c r="D73" s="28"/>
      <c r="E73" s="29"/>
      <c r="F73" s="83"/>
      <c r="G73" s="30"/>
      <c r="H73" s="63"/>
      <c r="I73" s="64"/>
      <c r="J73" s="34" t="str">
        <f t="shared" si="27"/>
        <v/>
      </c>
      <c r="K73" s="31" t="str">
        <f t="shared" si="28"/>
        <v/>
      </c>
      <c r="L73" s="32" t="str">
        <f t="shared" si="29"/>
        <v/>
      </c>
      <c r="M73" s="24" t="str">
        <f t="shared" si="30"/>
        <v/>
      </c>
      <c r="N73" s="24" t="str">
        <f t="shared" si="31"/>
        <v/>
      </c>
      <c r="O73" s="78" t="str">
        <f t="shared" si="32"/>
        <v/>
      </c>
      <c r="P73" s="24" t="str">
        <f t="shared" si="33"/>
        <v/>
      </c>
      <c r="Q73" s="25" t="str">
        <f t="shared" si="34"/>
        <v/>
      </c>
      <c r="R73" s="24" t="str">
        <f t="shared" si="35"/>
        <v/>
      </c>
      <c r="S73" s="24" t="str">
        <f t="shared" si="36"/>
        <v/>
      </c>
      <c r="T73" s="66" t="str">
        <f t="shared" si="37"/>
        <v/>
      </c>
      <c r="U73" s="24" t="str">
        <f t="shared" si="38"/>
        <v/>
      </c>
      <c r="V73" s="25" t="str">
        <f t="shared" si="39"/>
        <v/>
      </c>
      <c r="W73" s="24" t="str">
        <f t="shared" si="40"/>
        <v/>
      </c>
      <c r="X73" s="24" t="str">
        <f t="shared" si="41"/>
        <v/>
      </c>
    </row>
    <row r="74" spans="1:24" ht="17.25" hidden="1" customHeight="1" x14ac:dyDescent="0.2">
      <c r="A74" s="8" t="str">
        <f t="shared" si="26"/>
        <v>Hide</v>
      </c>
      <c r="B74" s="27">
        <v>71</v>
      </c>
      <c r="C74" s="28"/>
      <c r="D74" s="28"/>
      <c r="E74" s="29"/>
      <c r="F74" s="83"/>
      <c r="G74" s="30"/>
      <c r="H74" s="63"/>
      <c r="I74" s="64"/>
      <c r="J74" s="34" t="str">
        <f t="shared" si="27"/>
        <v/>
      </c>
      <c r="K74" s="31" t="str">
        <f t="shared" si="28"/>
        <v/>
      </c>
      <c r="L74" s="32" t="str">
        <f t="shared" si="29"/>
        <v/>
      </c>
      <c r="M74" s="24" t="str">
        <f t="shared" si="30"/>
        <v/>
      </c>
      <c r="N74" s="24" t="str">
        <f t="shared" si="31"/>
        <v/>
      </c>
      <c r="O74" s="78" t="str">
        <f t="shared" si="32"/>
        <v/>
      </c>
      <c r="P74" s="24" t="str">
        <f t="shared" si="33"/>
        <v/>
      </c>
      <c r="Q74" s="25" t="str">
        <f t="shared" si="34"/>
        <v/>
      </c>
      <c r="R74" s="24" t="str">
        <f t="shared" si="35"/>
        <v/>
      </c>
      <c r="S74" s="24" t="str">
        <f t="shared" si="36"/>
        <v/>
      </c>
      <c r="T74" s="66" t="str">
        <f t="shared" si="37"/>
        <v/>
      </c>
      <c r="U74" s="24" t="str">
        <f t="shared" si="38"/>
        <v/>
      </c>
      <c r="V74" s="25" t="str">
        <f t="shared" si="39"/>
        <v/>
      </c>
      <c r="W74" s="24" t="str">
        <f t="shared" si="40"/>
        <v/>
      </c>
      <c r="X74" s="24" t="str">
        <f t="shared" si="41"/>
        <v/>
      </c>
    </row>
    <row r="75" spans="1:24" ht="17.25" hidden="1" customHeight="1" x14ac:dyDescent="0.2">
      <c r="A75" s="8" t="str">
        <f t="shared" si="26"/>
        <v>Hide</v>
      </c>
      <c r="B75" s="27">
        <v>72</v>
      </c>
      <c r="C75" s="28"/>
      <c r="D75" s="28"/>
      <c r="E75" s="29"/>
      <c r="F75" s="83"/>
      <c r="G75" s="30"/>
      <c r="H75" s="63"/>
      <c r="I75" s="64"/>
      <c r="J75" s="34" t="str">
        <f t="shared" si="27"/>
        <v/>
      </c>
      <c r="K75" s="31" t="str">
        <f t="shared" si="28"/>
        <v/>
      </c>
      <c r="L75" s="32" t="str">
        <f t="shared" si="29"/>
        <v/>
      </c>
      <c r="M75" s="24" t="str">
        <f t="shared" si="30"/>
        <v/>
      </c>
      <c r="N75" s="24" t="str">
        <f t="shared" si="31"/>
        <v/>
      </c>
      <c r="O75" s="78" t="str">
        <f t="shared" si="32"/>
        <v/>
      </c>
      <c r="P75" s="24" t="str">
        <f t="shared" si="33"/>
        <v/>
      </c>
      <c r="Q75" s="25" t="str">
        <f t="shared" si="34"/>
        <v/>
      </c>
      <c r="R75" s="24" t="str">
        <f t="shared" si="35"/>
        <v/>
      </c>
      <c r="S75" s="24" t="str">
        <f t="shared" si="36"/>
        <v/>
      </c>
      <c r="T75" s="66" t="str">
        <f t="shared" si="37"/>
        <v/>
      </c>
      <c r="U75" s="24" t="str">
        <f t="shared" si="38"/>
        <v/>
      </c>
      <c r="V75" s="25" t="str">
        <f t="shared" si="39"/>
        <v/>
      </c>
      <c r="W75" s="24" t="str">
        <f t="shared" si="40"/>
        <v/>
      </c>
      <c r="X75" s="24" t="str">
        <f t="shared" si="41"/>
        <v/>
      </c>
    </row>
    <row r="76" spans="1:24" ht="17.25" hidden="1" customHeight="1" x14ac:dyDescent="0.2">
      <c r="A76" s="8" t="str">
        <f t="shared" si="26"/>
        <v>Hide</v>
      </c>
      <c r="B76" s="27">
        <v>73</v>
      </c>
      <c r="C76" s="28"/>
      <c r="D76" s="28"/>
      <c r="E76" s="29"/>
      <c r="F76" s="83"/>
      <c r="G76" s="30"/>
      <c r="H76" s="63"/>
      <c r="I76" s="64"/>
      <c r="J76" s="34" t="str">
        <f t="shared" si="27"/>
        <v/>
      </c>
      <c r="K76" s="31" t="str">
        <f t="shared" si="28"/>
        <v/>
      </c>
      <c r="L76" s="32" t="str">
        <f t="shared" si="29"/>
        <v/>
      </c>
      <c r="M76" s="24" t="str">
        <f t="shared" si="30"/>
        <v/>
      </c>
      <c r="N76" s="24" t="str">
        <f t="shared" si="31"/>
        <v/>
      </c>
      <c r="O76" s="78" t="str">
        <f t="shared" si="32"/>
        <v/>
      </c>
      <c r="P76" s="24" t="str">
        <f t="shared" si="33"/>
        <v/>
      </c>
      <c r="Q76" s="25" t="str">
        <f t="shared" si="34"/>
        <v/>
      </c>
      <c r="R76" s="24" t="str">
        <f t="shared" si="35"/>
        <v/>
      </c>
      <c r="S76" s="24" t="str">
        <f t="shared" si="36"/>
        <v/>
      </c>
      <c r="T76" s="66" t="str">
        <f t="shared" si="37"/>
        <v/>
      </c>
      <c r="U76" s="24" t="str">
        <f t="shared" si="38"/>
        <v/>
      </c>
      <c r="V76" s="25" t="str">
        <f t="shared" si="39"/>
        <v/>
      </c>
      <c r="W76" s="24" t="str">
        <f t="shared" si="40"/>
        <v/>
      </c>
      <c r="X76" s="24" t="str">
        <f t="shared" si="41"/>
        <v/>
      </c>
    </row>
    <row r="77" spans="1:24" ht="17.25" hidden="1" customHeight="1" x14ac:dyDescent="0.2">
      <c r="A77" s="8" t="str">
        <f t="shared" si="26"/>
        <v>Hide</v>
      </c>
      <c r="B77" s="27">
        <v>74</v>
      </c>
      <c r="C77" s="28"/>
      <c r="D77" s="28"/>
      <c r="E77" s="29"/>
      <c r="F77" s="83"/>
      <c r="G77" s="30"/>
      <c r="H77" s="63"/>
      <c r="I77" s="64"/>
      <c r="J77" s="34" t="str">
        <f t="shared" si="27"/>
        <v/>
      </c>
      <c r="K77" s="31" t="str">
        <f t="shared" si="28"/>
        <v/>
      </c>
      <c r="L77" s="32" t="str">
        <f t="shared" si="29"/>
        <v/>
      </c>
      <c r="M77" s="24" t="str">
        <f t="shared" si="30"/>
        <v/>
      </c>
      <c r="N77" s="24" t="str">
        <f t="shared" si="31"/>
        <v/>
      </c>
      <c r="O77" s="78" t="str">
        <f t="shared" si="32"/>
        <v/>
      </c>
      <c r="P77" s="24" t="str">
        <f t="shared" si="33"/>
        <v/>
      </c>
      <c r="Q77" s="25" t="str">
        <f t="shared" si="34"/>
        <v/>
      </c>
      <c r="R77" s="24" t="str">
        <f t="shared" si="35"/>
        <v/>
      </c>
      <c r="S77" s="24" t="str">
        <f t="shared" si="36"/>
        <v/>
      </c>
      <c r="T77" s="66" t="str">
        <f t="shared" si="37"/>
        <v/>
      </c>
      <c r="U77" s="24" t="str">
        <f t="shared" si="38"/>
        <v/>
      </c>
      <c r="V77" s="25" t="str">
        <f t="shared" si="39"/>
        <v/>
      </c>
      <c r="W77" s="24" t="str">
        <f t="shared" si="40"/>
        <v/>
      </c>
      <c r="X77" s="24" t="str">
        <f t="shared" si="41"/>
        <v/>
      </c>
    </row>
    <row r="78" spans="1:24" ht="17.25" hidden="1" customHeight="1" x14ac:dyDescent="0.2">
      <c r="A78" s="8" t="str">
        <f t="shared" si="26"/>
        <v>Hide</v>
      </c>
      <c r="B78" s="27">
        <v>75</v>
      </c>
      <c r="C78" s="28"/>
      <c r="D78" s="28"/>
      <c r="E78" s="29"/>
      <c r="F78" s="83"/>
      <c r="G78" s="30"/>
      <c r="H78" s="63"/>
      <c r="I78" s="64"/>
      <c r="J78" s="34" t="str">
        <f t="shared" si="27"/>
        <v/>
      </c>
      <c r="K78" s="31" t="str">
        <f t="shared" si="28"/>
        <v/>
      </c>
      <c r="L78" s="32" t="str">
        <f t="shared" si="29"/>
        <v/>
      </c>
      <c r="M78" s="24" t="str">
        <f t="shared" si="30"/>
        <v/>
      </c>
      <c r="N78" s="24" t="str">
        <f t="shared" si="31"/>
        <v/>
      </c>
      <c r="O78" s="78" t="str">
        <f t="shared" si="32"/>
        <v/>
      </c>
      <c r="P78" s="24" t="str">
        <f t="shared" si="33"/>
        <v/>
      </c>
      <c r="Q78" s="25" t="str">
        <f t="shared" si="34"/>
        <v/>
      </c>
      <c r="R78" s="24" t="str">
        <f t="shared" si="35"/>
        <v/>
      </c>
      <c r="S78" s="24" t="str">
        <f t="shared" si="36"/>
        <v/>
      </c>
      <c r="T78" s="66" t="str">
        <f t="shared" si="37"/>
        <v/>
      </c>
      <c r="U78" s="24" t="str">
        <f t="shared" si="38"/>
        <v/>
      </c>
      <c r="V78" s="25" t="str">
        <f t="shared" si="39"/>
        <v/>
      </c>
      <c r="W78" s="24" t="str">
        <f t="shared" si="40"/>
        <v/>
      </c>
      <c r="X78" s="24" t="str">
        <f t="shared" si="41"/>
        <v/>
      </c>
    </row>
    <row r="79" spans="1:24" ht="17.25" hidden="1" customHeight="1" x14ac:dyDescent="0.2">
      <c r="A79" s="8" t="str">
        <f t="shared" si="26"/>
        <v>Hide</v>
      </c>
      <c r="B79" s="27">
        <v>76</v>
      </c>
      <c r="C79" s="28"/>
      <c r="D79" s="28"/>
      <c r="E79" s="29"/>
      <c r="F79" s="83"/>
      <c r="G79" s="30"/>
      <c r="H79" s="63"/>
      <c r="I79" s="64"/>
      <c r="J79" s="34" t="str">
        <f t="shared" si="27"/>
        <v/>
      </c>
      <c r="K79" s="31" t="str">
        <f t="shared" si="28"/>
        <v/>
      </c>
      <c r="L79" s="32" t="str">
        <f t="shared" si="29"/>
        <v/>
      </c>
      <c r="M79" s="24" t="str">
        <f t="shared" si="30"/>
        <v/>
      </c>
      <c r="N79" s="24" t="str">
        <f t="shared" si="31"/>
        <v/>
      </c>
      <c r="O79" s="78" t="str">
        <f t="shared" si="32"/>
        <v/>
      </c>
      <c r="P79" s="24" t="str">
        <f t="shared" si="33"/>
        <v/>
      </c>
      <c r="Q79" s="25" t="str">
        <f t="shared" si="34"/>
        <v/>
      </c>
      <c r="R79" s="24" t="str">
        <f t="shared" si="35"/>
        <v/>
      </c>
      <c r="S79" s="24" t="str">
        <f t="shared" si="36"/>
        <v/>
      </c>
      <c r="T79" s="66" t="str">
        <f t="shared" si="37"/>
        <v/>
      </c>
      <c r="U79" s="24" t="str">
        <f t="shared" si="38"/>
        <v/>
      </c>
      <c r="V79" s="25" t="str">
        <f t="shared" si="39"/>
        <v/>
      </c>
      <c r="W79" s="24" t="str">
        <f t="shared" si="40"/>
        <v/>
      </c>
      <c r="X79" s="24" t="str">
        <f t="shared" si="41"/>
        <v/>
      </c>
    </row>
    <row r="80" spans="1:24" ht="17.25" hidden="1" customHeight="1" x14ac:dyDescent="0.2">
      <c r="A80" s="8" t="str">
        <f t="shared" si="26"/>
        <v>Hide</v>
      </c>
      <c r="B80" s="27">
        <v>77</v>
      </c>
      <c r="C80" s="28"/>
      <c r="D80" s="28"/>
      <c r="E80" s="29"/>
      <c r="F80" s="83"/>
      <c r="G80" s="30"/>
      <c r="H80" s="63"/>
      <c r="I80" s="64"/>
      <c r="J80" s="34" t="str">
        <f t="shared" si="27"/>
        <v/>
      </c>
      <c r="K80" s="31" t="str">
        <f t="shared" si="28"/>
        <v/>
      </c>
      <c r="L80" s="32" t="str">
        <f t="shared" si="29"/>
        <v/>
      </c>
      <c r="M80" s="24" t="str">
        <f t="shared" si="30"/>
        <v/>
      </c>
      <c r="N80" s="24" t="str">
        <f t="shared" si="31"/>
        <v/>
      </c>
      <c r="O80" s="78" t="str">
        <f t="shared" si="32"/>
        <v/>
      </c>
      <c r="P80" s="24" t="str">
        <f t="shared" si="33"/>
        <v/>
      </c>
      <c r="Q80" s="25" t="str">
        <f t="shared" si="34"/>
        <v/>
      </c>
      <c r="R80" s="24" t="str">
        <f t="shared" si="35"/>
        <v/>
      </c>
      <c r="S80" s="24" t="str">
        <f t="shared" si="36"/>
        <v/>
      </c>
      <c r="T80" s="66" t="str">
        <f t="shared" si="37"/>
        <v/>
      </c>
      <c r="U80" s="24" t="str">
        <f t="shared" si="38"/>
        <v/>
      </c>
      <c r="V80" s="25" t="str">
        <f t="shared" si="39"/>
        <v/>
      </c>
      <c r="W80" s="24" t="str">
        <f t="shared" si="40"/>
        <v/>
      </c>
      <c r="X80" s="24" t="str">
        <f t="shared" si="41"/>
        <v/>
      </c>
    </row>
    <row r="81" spans="1:24" ht="17.25" hidden="1" customHeight="1" x14ac:dyDescent="0.2">
      <c r="A81" s="8" t="str">
        <f t="shared" si="26"/>
        <v>Hide</v>
      </c>
      <c r="B81" s="27">
        <v>78</v>
      </c>
      <c r="C81" s="28"/>
      <c r="D81" s="28"/>
      <c r="E81" s="29"/>
      <c r="F81" s="83"/>
      <c r="G81" s="30"/>
      <c r="H81" s="63"/>
      <c r="I81" s="64"/>
      <c r="J81" s="34" t="str">
        <f t="shared" si="27"/>
        <v/>
      </c>
      <c r="K81" s="31" t="str">
        <f t="shared" si="28"/>
        <v/>
      </c>
      <c r="L81" s="32" t="str">
        <f t="shared" si="29"/>
        <v/>
      </c>
      <c r="M81" s="24" t="str">
        <f t="shared" si="30"/>
        <v/>
      </c>
      <c r="N81" s="24" t="str">
        <f t="shared" si="31"/>
        <v/>
      </c>
      <c r="O81" s="78" t="str">
        <f t="shared" si="32"/>
        <v/>
      </c>
      <c r="P81" s="24" t="str">
        <f t="shared" si="33"/>
        <v/>
      </c>
      <c r="Q81" s="25" t="str">
        <f t="shared" si="34"/>
        <v/>
      </c>
      <c r="R81" s="24" t="str">
        <f t="shared" si="35"/>
        <v/>
      </c>
      <c r="S81" s="24" t="str">
        <f t="shared" si="36"/>
        <v/>
      </c>
      <c r="T81" s="66" t="str">
        <f t="shared" si="37"/>
        <v/>
      </c>
      <c r="U81" s="24" t="str">
        <f t="shared" si="38"/>
        <v/>
      </c>
      <c r="V81" s="25" t="str">
        <f t="shared" si="39"/>
        <v/>
      </c>
      <c r="W81" s="24" t="str">
        <f t="shared" si="40"/>
        <v/>
      </c>
      <c r="X81" s="24" t="str">
        <f t="shared" si="41"/>
        <v/>
      </c>
    </row>
    <row r="82" spans="1:24" ht="17.25" hidden="1" customHeight="1" x14ac:dyDescent="0.2">
      <c r="A82" s="8" t="str">
        <f t="shared" si="26"/>
        <v>Hide</v>
      </c>
      <c r="B82" s="27">
        <v>79</v>
      </c>
      <c r="C82" s="28"/>
      <c r="D82" s="28"/>
      <c r="E82" s="29"/>
      <c r="F82" s="83"/>
      <c r="G82" s="30"/>
      <c r="H82" s="63"/>
      <c r="I82" s="64"/>
      <c r="J82" s="34" t="str">
        <f t="shared" si="27"/>
        <v/>
      </c>
      <c r="K82" s="31" t="str">
        <f t="shared" si="28"/>
        <v/>
      </c>
      <c r="L82" s="32" t="str">
        <f t="shared" si="29"/>
        <v/>
      </c>
      <c r="M82" s="24" t="str">
        <f t="shared" si="30"/>
        <v/>
      </c>
      <c r="N82" s="24" t="str">
        <f t="shared" si="31"/>
        <v/>
      </c>
      <c r="O82" s="78" t="str">
        <f t="shared" si="32"/>
        <v/>
      </c>
      <c r="P82" s="24" t="str">
        <f t="shared" si="33"/>
        <v/>
      </c>
      <c r="Q82" s="25" t="str">
        <f t="shared" si="34"/>
        <v/>
      </c>
      <c r="R82" s="24" t="str">
        <f t="shared" si="35"/>
        <v/>
      </c>
      <c r="S82" s="24" t="str">
        <f t="shared" si="36"/>
        <v/>
      </c>
      <c r="T82" s="66" t="str">
        <f t="shared" si="37"/>
        <v/>
      </c>
      <c r="U82" s="24" t="str">
        <f t="shared" si="38"/>
        <v/>
      </c>
      <c r="V82" s="25" t="str">
        <f t="shared" si="39"/>
        <v/>
      </c>
      <c r="W82" s="24" t="str">
        <f t="shared" si="40"/>
        <v/>
      </c>
      <c r="X82" s="24" t="str">
        <f t="shared" si="41"/>
        <v/>
      </c>
    </row>
    <row r="83" spans="1:24" ht="17.25" hidden="1" customHeight="1" x14ac:dyDescent="0.2">
      <c r="A83" s="8" t="str">
        <f t="shared" si="26"/>
        <v>Hide</v>
      </c>
      <c r="B83" s="27">
        <v>80</v>
      </c>
      <c r="C83" s="28"/>
      <c r="D83" s="28"/>
      <c r="E83" s="29"/>
      <c r="F83" s="83"/>
      <c r="G83" s="30"/>
      <c r="H83" s="63"/>
      <c r="I83" s="64"/>
      <c r="J83" s="34" t="str">
        <f t="shared" si="27"/>
        <v/>
      </c>
      <c r="K83" s="31" t="str">
        <f t="shared" si="28"/>
        <v/>
      </c>
      <c r="L83" s="32" t="str">
        <f t="shared" si="29"/>
        <v/>
      </c>
      <c r="M83" s="24" t="str">
        <f t="shared" si="30"/>
        <v/>
      </c>
      <c r="N83" s="24" t="str">
        <f t="shared" si="31"/>
        <v/>
      </c>
      <c r="O83" s="78" t="str">
        <f t="shared" si="32"/>
        <v/>
      </c>
      <c r="P83" s="24" t="str">
        <f t="shared" si="33"/>
        <v/>
      </c>
      <c r="Q83" s="25" t="str">
        <f t="shared" si="34"/>
        <v/>
      </c>
      <c r="R83" s="24" t="str">
        <f t="shared" si="35"/>
        <v/>
      </c>
      <c r="S83" s="24" t="str">
        <f t="shared" si="36"/>
        <v/>
      </c>
      <c r="T83" s="66" t="str">
        <f t="shared" si="37"/>
        <v/>
      </c>
      <c r="U83" s="24" t="str">
        <f t="shared" si="38"/>
        <v/>
      </c>
      <c r="V83" s="25" t="str">
        <f t="shared" si="39"/>
        <v/>
      </c>
      <c r="W83" s="24" t="str">
        <f t="shared" si="40"/>
        <v/>
      </c>
      <c r="X83" s="24" t="str">
        <f t="shared" si="41"/>
        <v/>
      </c>
    </row>
    <row r="84" spans="1:24" ht="17.25" hidden="1" customHeight="1" x14ac:dyDescent="0.2">
      <c r="A84" s="8" t="str">
        <f t="shared" si="26"/>
        <v>Hide</v>
      </c>
      <c r="B84" s="27">
        <v>81</v>
      </c>
      <c r="C84" s="28"/>
      <c r="D84" s="28"/>
      <c r="E84" s="29"/>
      <c r="F84" s="83"/>
      <c r="G84" s="30"/>
      <c r="H84" s="63"/>
      <c r="I84" s="64"/>
      <c r="J84" s="34" t="str">
        <f t="shared" si="27"/>
        <v/>
      </c>
      <c r="K84" s="31" t="str">
        <f t="shared" si="28"/>
        <v/>
      </c>
      <c r="L84" s="32" t="str">
        <f t="shared" si="29"/>
        <v/>
      </c>
      <c r="M84" s="24" t="str">
        <f t="shared" si="30"/>
        <v/>
      </c>
      <c r="N84" s="24" t="str">
        <f t="shared" si="31"/>
        <v/>
      </c>
      <c r="O84" s="78" t="str">
        <f t="shared" si="32"/>
        <v/>
      </c>
      <c r="P84" s="24" t="str">
        <f t="shared" si="33"/>
        <v/>
      </c>
      <c r="Q84" s="25" t="str">
        <f t="shared" si="34"/>
        <v/>
      </c>
      <c r="R84" s="24" t="str">
        <f t="shared" si="35"/>
        <v/>
      </c>
      <c r="S84" s="24" t="str">
        <f t="shared" si="36"/>
        <v/>
      </c>
      <c r="T84" s="66" t="str">
        <f t="shared" si="37"/>
        <v/>
      </c>
      <c r="U84" s="24" t="str">
        <f t="shared" si="38"/>
        <v/>
      </c>
      <c r="V84" s="25" t="str">
        <f t="shared" si="39"/>
        <v/>
      </c>
      <c r="W84" s="24" t="str">
        <f t="shared" si="40"/>
        <v/>
      </c>
      <c r="X84" s="24" t="str">
        <f t="shared" si="41"/>
        <v/>
      </c>
    </row>
    <row r="85" spans="1:24" ht="17.25" hidden="1" customHeight="1" x14ac:dyDescent="0.2">
      <c r="A85" s="8" t="str">
        <f t="shared" si="26"/>
        <v>Hide</v>
      </c>
      <c r="B85" s="27">
        <v>82</v>
      </c>
      <c r="C85" s="28"/>
      <c r="D85" s="28"/>
      <c r="E85" s="29"/>
      <c r="F85" s="83"/>
      <c r="G85" s="30"/>
      <c r="H85" s="63"/>
      <c r="I85" s="64"/>
      <c r="J85" s="34" t="str">
        <f t="shared" si="27"/>
        <v/>
      </c>
      <c r="K85" s="31" t="str">
        <f t="shared" si="28"/>
        <v/>
      </c>
      <c r="L85" s="32" t="str">
        <f t="shared" si="29"/>
        <v/>
      </c>
      <c r="M85" s="24" t="str">
        <f t="shared" si="30"/>
        <v/>
      </c>
      <c r="N85" s="24" t="str">
        <f t="shared" si="31"/>
        <v/>
      </c>
      <c r="O85" s="78" t="str">
        <f t="shared" si="32"/>
        <v/>
      </c>
      <c r="P85" s="24" t="str">
        <f t="shared" si="33"/>
        <v/>
      </c>
      <c r="Q85" s="25" t="str">
        <f t="shared" si="34"/>
        <v/>
      </c>
      <c r="R85" s="24" t="str">
        <f t="shared" si="35"/>
        <v/>
      </c>
      <c r="S85" s="24" t="str">
        <f t="shared" si="36"/>
        <v/>
      </c>
      <c r="T85" s="66" t="str">
        <f t="shared" si="37"/>
        <v/>
      </c>
      <c r="U85" s="24" t="str">
        <f t="shared" si="38"/>
        <v/>
      </c>
      <c r="V85" s="25" t="str">
        <f t="shared" si="39"/>
        <v/>
      </c>
      <c r="W85" s="24" t="str">
        <f t="shared" si="40"/>
        <v/>
      </c>
      <c r="X85" s="24" t="str">
        <f t="shared" si="41"/>
        <v/>
      </c>
    </row>
    <row r="86" spans="1:24" ht="17.25" hidden="1" customHeight="1" x14ac:dyDescent="0.2">
      <c r="A86" s="8" t="str">
        <f t="shared" si="26"/>
        <v>Hide</v>
      </c>
      <c r="B86" s="27">
        <v>83</v>
      </c>
      <c r="C86" s="28"/>
      <c r="D86" s="28"/>
      <c r="E86" s="29"/>
      <c r="F86" s="83"/>
      <c r="G86" s="30"/>
      <c r="H86" s="63"/>
      <c r="I86" s="64"/>
      <c r="J86" s="34" t="str">
        <f t="shared" si="27"/>
        <v/>
      </c>
      <c r="K86" s="31" t="str">
        <f t="shared" si="28"/>
        <v/>
      </c>
      <c r="L86" s="32" t="str">
        <f t="shared" si="29"/>
        <v/>
      </c>
      <c r="M86" s="24" t="str">
        <f t="shared" si="30"/>
        <v/>
      </c>
      <c r="N86" s="24" t="str">
        <f t="shared" si="31"/>
        <v/>
      </c>
      <c r="O86" s="78" t="str">
        <f t="shared" si="32"/>
        <v/>
      </c>
      <c r="P86" s="24" t="str">
        <f t="shared" si="33"/>
        <v/>
      </c>
      <c r="Q86" s="25" t="str">
        <f t="shared" si="34"/>
        <v/>
      </c>
      <c r="R86" s="24" t="str">
        <f t="shared" si="35"/>
        <v/>
      </c>
      <c r="S86" s="24" t="str">
        <f t="shared" si="36"/>
        <v/>
      </c>
      <c r="T86" s="66" t="str">
        <f t="shared" si="37"/>
        <v/>
      </c>
      <c r="U86" s="24" t="str">
        <f t="shared" si="38"/>
        <v/>
      </c>
      <c r="V86" s="25" t="str">
        <f t="shared" si="39"/>
        <v/>
      </c>
      <c r="W86" s="24" t="str">
        <f t="shared" si="40"/>
        <v/>
      </c>
      <c r="X86" s="24" t="str">
        <f t="shared" si="41"/>
        <v/>
      </c>
    </row>
    <row r="87" spans="1:24" ht="17.25" hidden="1" customHeight="1" x14ac:dyDescent="0.2">
      <c r="A87" s="8" t="str">
        <f t="shared" si="26"/>
        <v>Hide</v>
      </c>
      <c r="B87" s="27">
        <v>84</v>
      </c>
      <c r="C87" s="28"/>
      <c r="D87" s="28"/>
      <c r="E87" s="29"/>
      <c r="F87" s="83"/>
      <c r="G87" s="30"/>
      <c r="H87" s="63"/>
      <c r="I87" s="64"/>
      <c r="J87" s="34" t="str">
        <f t="shared" si="27"/>
        <v/>
      </c>
      <c r="K87" s="31" t="str">
        <f t="shared" si="28"/>
        <v/>
      </c>
      <c r="L87" s="32" t="str">
        <f t="shared" si="29"/>
        <v/>
      </c>
      <c r="M87" s="24" t="str">
        <f t="shared" si="30"/>
        <v/>
      </c>
      <c r="N87" s="24" t="str">
        <f t="shared" si="31"/>
        <v/>
      </c>
      <c r="O87" s="78" t="str">
        <f t="shared" si="32"/>
        <v/>
      </c>
      <c r="P87" s="24" t="str">
        <f t="shared" si="33"/>
        <v/>
      </c>
      <c r="Q87" s="25" t="str">
        <f t="shared" si="34"/>
        <v/>
      </c>
      <c r="R87" s="24" t="str">
        <f t="shared" si="35"/>
        <v/>
      </c>
      <c r="S87" s="24" t="str">
        <f t="shared" si="36"/>
        <v/>
      </c>
      <c r="T87" s="66" t="str">
        <f t="shared" si="37"/>
        <v/>
      </c>
      <c r="U87" s="24" t="str">
        <f t="shared" si="38"/>
        <v/>
      </c>
      <c r="V87" s="25" t="str">
        <f t="shared" si="39"/>
        <v/>
      </c>
      <c r="W87" s="24" t="str">
        <f t="shared" si="40"/>
        <v/>
      </c>
      <c r="X87" s="24" t="str">
        <f t="shared" si="41"/>
        <v/>
      </c>
    </row>
    <row r="88" spans="1:24" ht="17.25" hidden="1" customHeight="1" x14ac:dyDescent="0.2">
      <c r="A88" s="8" t="str">
        <f t="shared" si="26"/>
        <v>Hide</v>
      </c>
      <c r="B88" s="27">
        <v>85</v>
      </c>
      <c r="C88" s="28"/>
      <c r="D88" s="28"/>
      <c r="E88" s="29"/>
      <c r="F88" s="83"/>
      <c r="G88" s="30"/>
      <c r="H88" s="63"/>
      <c r="I88" s="64"/>
      <c r="J88" s="34" t="str">
        <f t="shared" si="27"/>
        <v/>
      </c>
      <c r="K88" s="31" t="str">
        <f t="shared" si="28"/>
        <v/>
      </c>
      <c r="L88" s="32" t="str">
        <f t="shared" si="29"/>
        <v/>
      </c>
      <c r="M88" s="24" t="str">
        <f t="shared" si="30"/>
        <v/>
      </c>
      <c r="N88" s="24" t="str">
        <f t="shared" si="31"/>
        <v/>
      </c>
      <c r="O88" s="78" t="str">
        <f t="shared" si="32"/>
        <v/>
      </c>
      <c r="P88" s="24" t="str">
        <f t="shared" si="33"/>
        <v/>
      </c>
      <c r="Q88" s="25" t="str">
        <f t="shared" si="34"/>
        <v/>
      </c>
      <c r="R88" s="24" t="str">
        <f t="shared" si="35"/>
        <v/>
      </c>
      <c r="S88" s="24" t="str">
        <f t="shared" si="36"/>
        <v/>
      </c>
      <c r="T88" s="66" t="str">
        <f t="shared" si="37"/>
        <v/>
      </c>
      <c r="U88" s="24" t="str">
        <f t="shared" si="38"/>
        <v/>
      </c>
      <c r="V88" s="25" t="str">
        <f t="shared" si="39"/>
        <v/>
      </c>
      <c r="W88" s="24" t="str">
        <f t="shared" si="40"/>
        <v/>
      </c>
      <c r="X88" s="24" t="str">
        <f t="shared" si="41"/>
        <v/>
      </c>
    </row>
    <row r="89" spans="1:24" ht="17.25" hidden="1" customHeight="1" x14ac:dyDescent="0.2">
      <c r="A89" s="8" t="str">
        <f t="shared" si="26"/>
        <v>Hide</v>
      </c>
      <c r="B89" s="27">
        <v>86</v>
      </c>
      <c r="C89" s="28"/>
      <c r="D89" s="28"/>
      <c r="E89" s="29"/>
      <c r="F89" s="83"/>
      <c r="G89" s="30"/>
      <c r="H89" s="63"/>
      <c r="I89" s="64"/>
      <c r="J89" s="34" t="str">
        <f t="shared" si="27"/>
        <v/>
      </c>
      <c r="K89" s="31" t="str">
        <f t="shared" si="28"/>
        <v/>
      </c>
      <c r="L89" s="32" t="str">
        <f t="shared" si="29"/>
        <v/>
      </c>
      <c r="M89" s="24" t="str">
        <f t="shared" si="30"/>
        <v/>
      </c>
      <c r="N89" s="24" t="str">
        <f t="shared" si="31"/>
        <v/>
      </c>
      <c r="O89" s="78" t="str">
        <f t="shared" si="32"/>
        <v/>
      </c>
      <c r="P89" s="24" t="str">
        <f t="shared" si="33"/>
        <v/>
      </c>
      <c r="Q89" s="25" t="str">
        <f t="shared" si="34"/>
        <v/>
      </c>
      <c r="R89" s="24" t="str">
        <f t="shared" si="35"/>
        <v/>
      </c>
      <c r="S89" s="24" t="str">
        <f t="shared" si="36"/>
        <v/>
      </c>
      <c r="T89" s="66" t="str">
        <f t="shared" si="37"/>
        <v/>
      </c>
      <c r="U89" s="24" t="str">
        <f t="shared" si="38"/>
        <v/>
      </c>
      <c r="V89" s="25" t="str">
        <f t="shared" si="39"/>
        <v/>
      </c>
      <c r="W89" s="24" t="str">
        <f t="shared" si="40"/>
        <v/>
      </c>
      <c r="X89" s="24" t="str">
        <f t="shared" si="41"/>
        <v/>
      </c>
    </row>
    <row r="90" spans="1:24" ht="17.25" hidden="1" customHeight="1" x14ac:dyDescent="0.2">
      <c r="A90" s="8" t="str">
        <f t="shared" si="26"/>
        <v>Hide</v>
      </c>
      <c r="B90" s="27">
        <v>87</v>
      </c>
      <c r="C90" s="28"/>
      <c r="D90" s="28"/>
      <c r="E90" s="29"/>
      <c r="F90" s="83"/>
      <c r="G90" s="30"/>
      <c r="H90" s="63"/>
      <c r="I90" s="64"/>
      <c r="J90" s="34" t="str">
        <f t="shared" si="27"/>
        <v/>
      </c>
      <c r="K90" s="31" t="str">
        <f t="shared" si="28"/>
        <v/>
      </c>
      <c r="L90" s="32" t="str">
        <f t="shared" si="29"/>
        <v/>
      </c>
      <c r="M90" s="24" t="str">
        <f t="shared" si="30"/>
        <v/>
      </c>
      <c r="N90" s="24" t="str">
        <f t="shared" si="31"/>
        <v/>
      </c>
      <c r="O90" s="78" t="str">
        <f t="shared" si="32"/>
        <v/>
      </c>
      <c r="P90" s="24" t="str">
        <f t="shared" si="33"/>
        <v/>
      </c>
      <c r="Q90" s="25" t="str">
        <f t="shared" si="34"/>
        <v/>
      </c>
      <c r="R90" s="24" t="str">
        <f t="shared" si="35"/>
        <v/>
      </c>
      <c r="S90" s="24" t="str">
        <f t="shared" si="36"/>
        <v/>
      </c>
      <c r="T90" s="66" t="str">
        <f t="shared" si="37"/>
        <v/>
      </c>
      <c r="U90" s="24" t="str">
        <f t="shared" si="38"/>
        <v/>
      </c>
      <c r="V90" s="25" t="str">
        <f t="shared" si="39"/>
        <v/>
      </c>
      <c r="W90" s="24" t="str">
        <f t="shared" si="40"/>
        <v/>
      </c>
      <c r="X90" s="24" t="str">
        <f t="shared" si="41"/>
        <v/>
      </c>
    </row>
    <row r="91" spans="1:24" ht="17.25" hidden="1" customHeight="1" x14ac:dyDescent="0.2">
      <c r="A91" s="8" t="str">
        <f t="shared" si="26"/>
        <v>Hide</v>
      </c>
      <c r="B91" s="27">
        <v>88</v>
      </c>
      <c r="C91" s="28"/>
      <c r="D91" s="28"/>
      <c r="E91" s="29"/>
      <c r="F91" s="83"/>
      <c r="G91" s="30"/>
      <c r="H91" s="63"/>
      <c r="I91" s="64"/>
      <c r="J91" s="34" t="str">
        <f t="shared" si="27"/>
        <v/>
      </c>
      <c r="K91" s="31" t="str">
        <f t="shared" si="28"/>
        <v/>
      </c>
      <c r="L91" s="32" t="str">
        <f t="shared" si="29"/>
        <v/>
      </c>
      <c r="M91" s="24" t="str">
        <f t="shared" si="30"/>
        <v/>
      </c>
      <c r="N91" s="24" t="str">
        <f t="shared" si="31"/>
        <v/>
      </c>
      <c r="O91" s="78" t="str">
        <f t="shared" si="32"/>
        <v/>
      </c>
      <c r="P91" s="24" t="str">
        <f t="shared" si="33"/>
        <v/>
      </c>
      <c r="Q91" s="25" t="str">
        <f t="shared" si="34"/>
        <v/>
      </c>
      <c r="R91" s="24" t="str">
        <f t="shared" si="35"/>
        <v/>
      </c>
      <c r="S91" s="24" t="str">
        <f t="shared" si="36"/>
        <v/>
      </c>
      <c r="T91" s="66" t="str">
        <f t="shared" si="37"/>
        <v/>
      </c>
      <c r="U91" s="24" t="str">
        <f t="shared" si="38"/>
        <v/>
      </c>
      <c r="V91" s="25" t="str">
        <f t="shared" si="39"/>
        <v/>
      </c>
      <c r="W91" s="24" t="str">
        <f t="shared" si="40"/>
        <v/>
      </c>
      <c r="X91" s="24" t="str">
        <f t="shared" si="41"/>
        <v/>
      </c>
    </row>
    <row r="92" spans="1:24" ht="17.25" hidden="1" customHeight="1" x14ac:dyDescent="0.2">
      <c r="A92" s="8" t="str">
        <f t="shared" si="26"/>
        <v>Hide</v>
      </c>
      <c r="B92" s="27">
        <v>89</v>
      </c>
      <c r="C92" s="28"/>
      <c r="D92" s="28"/>
      <c r="E92" s="29"/>
      <c r="F92" s="83"/>
      <c r="G92" s="30"/>
      <c r="H92" s="63"/>
      <c r="I92" s="64"/>
      <c r="J92" s="34" t="str">
        <f t="shared" si="27"/>
        <v/>
      </c>
      <c r="K92" s="31" t="str">
        <f t="shared" si="28"/>
        <v/>
      </c>
      <c r="L92" s="32" t="str">
        <f t="shared" si="29"/>
        <v/>
      </c>
      <c r="M92" s="24" t="str">
        <f t="shared" si="30"/>
        <v/>
      </c>
      <c r="N92" s="24" t="str">
        <f t="shared" si="31"/>
        <v/>
      </c>
      <c r="O92" s="78" t="str">
        <f t="shared" si="32"/>
        <v/>
      </c>
      <c r="P92" s="24" t="str">
        <f t="shared" si="33"/>
        <v/>
      </c>
      <c r="Q92" s="25" t="str">
        <f t="shared" si="34"/>
        <v/>
      </c>
      <c r="R92" s="24" t="str">
        <f t="shared" si="35"/>
        <v/>
      </c>
      <c r="S92" s="24" t="str">
        <f t="shared" si="36"/>
        <v/>
      </c>
      <c r="T92" s="66" t="str">
        <f t="shared" si="37"/>
        <v/>
      </c>
      <c r="U92" s="24" t="str">
        <f t="shared" si="38"/>
        <v/>
      </c>
      <c r="V92" s="25" t="str">
        <f t="shared" si="39"/>
        <v/>
      </c>
      <c r="W92" s="24" t="str">
        <f t="shared" si="40"/>
        <v/>
      </c>
      <c r="X92" s="24" t="str">
        <f t="shared" si="41"/>
        <v/>
      </c>
    </row>
    <row r="93" spans="1:24" ht="17.25" hidden="1" customHeight="1" x14ac:dyDescent="0.2">
      <c r="A93" s="8" t="str">
        <f t="shared" si="26"/>
        <v>Hide</v>
      </c>
      <c r="B93" s="27">
        <v>90</v>
      </c>
      <c r="C93" s="28"/>
      <c r="D93" s="28"/>
      <c r="E93" s="29"/>
      <c r="F93" s="83"/>
      <c r="G93" s="30"/>
      <c r="H93" s="63"/>
      <c r="I93" s="64"/>
      <c r="J93" s="34" t="str">
        <f t="shared" si="27"/>
        <v/>
      </c>
      <c r="K93" s="31" t="str">
        <f t="shared" si="28"/>
        <v/>
      </c>
      <c r="L93" s="32" t="str">
        <f t="shared" si="29"/>
        <v/>
      </c>
      <c r="M93" s="24" t="str">
        <f t="shared" si="30"/>
        <v/>
      </c>
      <c r="N93" s="24" t="str">
        <f t="shared" si="31"/>
        <v/>
      </c>
      <c r="O93" s="78" t="str">
        <f t="shared" si="32"/>
        <v/>
      </c>
      <c r="P93" s="24" t="str">
        <f t="shared" si="33"/>
        <v/>
      </c>
      <c r="Q93" s="25" t="str">
        <f t="shared" si="34"/>
        <v/>
      </c>
      <c r="R93" s="24" t="str">
        <f t="shared" si="35"/>
        <v/>
      </c>
      <c r="S93" s="24" t="str">
        <f t="shared" si="36"/>
        <v/>
      </c>
      <c r="T93" s="66" t="str">
        <f t="shared" si="37"/>
        <v/>
      </c>
      <c r="U93" s="24" t="str">
        <f t="shared" si="38"/>
        <v/>
      </c>
      <c r="V93" s="25" t="str">
        <f t="shared" si="39"/>
        <v/>
      </c>
      <c r="W93" s="24" t="str">
        <f t="shared" si="40"/>
        <v/>
      </c>
      <c r="X93" s="24" t="str">
        <f t="shared" si="41"/>
        <v/>
      </c>
    </row>
    <row r="94" spans="1:24" ht="17.25" hidden="1" customHeight="1" x14ac:dyDescent="0.2">
      <c r="A94" s="8" t="str">
        <f t="shared" si="26"/>
        <v>Hide</v>
      </c>
      <c r="B94" s="27">
        <v>91</v>
      </c>
      <c r="C94" s="28"/>
      <c r="D94" s="28"/>
      <c r="E94" s="29"/>
      <c r="F94" s="83"/>
      <c r="G94" s="30"/>
      <c r="H94" s="63"/>
      <c r="I94" s="64"/>
      <c r="J94" s="34" t="str">
        <f t="shared" si="27"/>
        <v/>
      </c>
      <c r="K94" s="31" t="str">
        <f t="shared" si="28"/>
        <v/>
      </c>
      <c r="L94" s="32" t="str">
        <f t="shared" si="29"/>
        <v/>
      </c>
      <c r="M94" s="24" t="str">
        <f t="shared" si="30"/>
        <v/>
      </c>
      <c r="N94" s="24" t="str">
        <f t="shared" si="31"/>
        <v/>
      </c>
      <c r="O94" s="78" t="str">
        <f t="shared" si="32"/>
        <v/>
      </c>
      <c r="P94" s="24" t="str">
        <f t="shared" si="33"/>
        <v/>
      </c>
      <c r="Q94" s="25" t="str">
        <f t="shared" si="34"/>
        <v/>
      </c>
      <c r="R94" s="24" t="str">
        <f t="shared" si="35"/>
        <v/>
      </c>
      <c r="S94" s="24" t="str">
        <f t="shared" si="36"/>
        <v/>
      </c>
      <c r="T94" s="66" t="str">
        <f t="shared" si="37"/>
        <v/>
      </c>
      <c r="U94" s="24" t="str">
        <f t="shared" si="38"/>
        <v/>
      </c>
      <c r="V94" s="25" t="str">
        <f t="shared" si="39"/>
        <v/>
      </c>
      <c r="W94" s="24" t="str">
        <f t="shared" si="40"/>
        <v/>
      </c>
      <c r="X94" s="24" t="str">
        <f t="shared" si="41"/>
        <v/>
      </c>
    </row>
    <row r="95" spans="1:24" ht="17.25" hidden="1" customHeight="1" x14ac:dyDescent="0.2">
      <c r="A95" s="8" t="str">
        <f t="shared" si="26"/>
        <v>Hide</v>
      </c>
      <c r="B95" s="27">
        <v>92</v>
      </c>
      <c r="C95" s="28"/>
      <c r="D95" s="28"/>
      <c r="E95" s="29"/>
      <c r="F95" s="83"/>
      <c r="G95" s="30"/>
      <c r="H95" s="63"/>
      <c r="I95" s="64"/>
      <c r="J95" s="34" t="str">
        <f t="shared" si="27"/>
        <v/>
      </c>
      <c r="K95" s="31" t="str">
        <f t="shared" si="28"/>
        <v/>
      </c>
      <c r="L95" s="32" t="str">
        <f t="shared" si="29"/>
        <v/>
      </c>
      <c r="M95" s="24" t="str">
        <f t="shared" si="30"/>
        <v/>
      </c>
      <c r="N95" s="24" t="str">
        <f t="shared" si="31"/>
        <v/>
      </c>
      <c r="O95" s="78" t="str">
        <f t="shared" si="32"/>
        <v/>
      </c>
      <c r="P95" s="24" t="str">
        <f t="shared" si="33"/>
        <v/>
      </c>
      <c r="Q95" s="25" t="str">
        <f t="shared" si="34"/>
        <v/>
      </c>
      <c r="R95" s="24" t="str">
        <f t="shared" si="35"/>
        <v/>
      </c>
      <c r="S95" s="24" t="str">
        <f t="shared" si="36"/>
        <v/>
      </c>
      <c r="T95" s="66" t="str">
        <f t="shared" si="37"/>
        <v/>
      </c>
      <c r="U95" s="24" t="str">
        <f t="shared" si="38"/>
        <v/>
      </c>
      <c r="V95" s="25" t="str">
        <f t="shared" si="39"/>
        <v/>
      </c>
      <c r="W95" s="24" t="str">
        <f t="shared" si="40"/>
        <v/>
      </c>
      <c r="X95" s="24" t="str">
        <f t="shared" si="41"/>
        <v/>
      </c>
    </row>
    <row r="96" spans="1:24" ht="17.25" hidden="1" customHeight="1" x14ac:dyDescent="0.2">
      <c r="A96" s="8" t="str">
        <f t="shared" si="26"/>
        <v>Hide</v>
      </c>
      <c r="B96" s="27">
        <v>93</v>
      </c>
      <c r="C96" s="28"/>
      <c r="D96" s="28"/>
      <c r="E96" s="29"/>
      <c r="F96" s="83"/>
      <c r="G96" s="30"/>
      <c r="H96" s="63"/>
      <c r="I96" s="64"/>
      <c r="J96" s="34" t="str">
        <f t="shared" si="27"/>
        <v/>
      </c>
      <c r="K96" s="31" t="str">
        <f t="shared" si="28"/>
        <v/>
      </c>
      <c r="L96" s="32" t="str">
        <f t="shared" si="29"/>
        <v/>
      </c>
      <c r="M96" s="24" t="str">
        <f t="shared" si="30"/>
        <v/>
      </c>
      <c r="N96" s="24" t="str">
        <f t="shared" si="31"/>
        <v/>
      </c>
      <c r="O96" s="78" t="str">
        <f t="shared" si="32"/>
        <v/>
      </c>
      <c r="P96" s="24" t="str">
        <f t="shared" si="33"/>
        <v/>
      </c>
      <c r="Q96" s="25" t="str">
        <f t="shared" si="34"/>
        <v/>
      </c>
      <c r="R96" s="24" t="str">
        <f t="shared" si="35"/>
        <v/>
      </c>
      <c r="S96" s="24" t="str">
        <f t="shared" si="36"/>
        <v/>
      </c>
      <c r="T96" s="66" t="str">
        <f t="shared" si="37"/>
        <v/>
      </c>
      <c r="U96" s="24" t="str">
        <f t="shared" si="38"/>
        <v/>
      </c>
      <c r="V96" s="25" t="str">
        <f t="shared" si="39"/>
        <v/>
      </c>
      <c r="W96" s="24" t="str">
        <f t="shared" si="40"/>
        <v/>
      </c>
      <c r="X96" s="24" t="str">
        <f t="shared" si="41"/>
        <v/>
      </c>
    </row>
    <row r="97" spans="1:24" ht="17.25" hidden="1" customHeight="1" x14ac:dyDescent="0.2">
      <c r="A97" s="8" t="str">
        <f t="shared" si="26"/>
        <v>Hide</v>
      </c>
      <c r="B97" s="27">
        <v>94</v>
      </c>
      <c r="C97" s="28"/>
      <c r="D97" s="28"/>
      <c r="E97" s="29"/>
      <c r="F97" s="83"/>
      <c r="G97" s="30"/>
      <c r="H97" s="63"/>
      <c r="I97" s="64"/>
      <c r="J97" s="34" t="str">
        <f t="shared" si="27"/>
        <v/>
      </c>
      <c r="K97" s="31" t="str">
        <f t="shared" si="28"/>
        <v/>
      </c>
      <c r="L97" s="32" t="str">
        <f t="shared" si="29"/>
        <v/>
      </c>
      <c r="M97" s="24" t="str">
        <f t="shared" si="30"/>
        <v/>
      </c>
      <c r="N97" s="24" t="str">
        <f t="shared" si="31"/>
        <v/>
      </c>
      <c r="O97" s="78" t="str">
        <f t="shared" si="32"/>
        <v/>
      </c>
      <c r="P97" s="24" t="str">
        <f t="shared" si="33"/>
        <v/>
      </c>
      <c r="Q97" s="25" t="str">
        <f t="shared" si="34"/>
        <v/>
      </c>
      <c r="R97" s="24" t="str">
        <f t="shared" si="35"/>
        <v/>
      </c>
      <c r="S97" s="24" t="str">
        <f t="shared" si="36"/>
        <v/>
      </c>
      <c r="T97" s="66" t="str">
        <f t="shared" si="37"/>
        <v/>
      </c>
      <c r="U97" s="24" t="str">
        <f t="shared" si="38"/>
        <v/>
      </c>
      <c r="V97" s="25" t="str">
        <f t="shared" si="39"/>
        <v/>
      </c>
      <c r="W97" s="24" t="str">
        <f t="shared" si="40"/>
        <v/>
      </c>
      <c r="X97" s="24" t="str">
        <f t="shared" si="41"/>
        <v/>
      </c>
    </row>
    <row r="98" spans="1:24" ht="17.25" hidden="1" customHeight="1" x14ac:dyDescent="0.2">
      <c r="A98" s="8" t="str">
        <f t="shared" si="26"/>
        <v>Hide</v>
      </c>
      <c r="B98" s="27">
        <v>95</v>
      </c>
      <c r="C98" s="28"/>
      <c r="D98" s="28"/>
      <c r="E98" s="29"/>
      <c r="F98" s="83"/>
      <c r="G98" s="30"/>
      <c r="H98" s="63"/>
      <c r="I98" s="64"/>
      <c r="J98" s="34" t="str">
        <f t="shared" si="27"/>
        <v/>
      </c>
      <c r="K98" s="31" t="str">
        <f t="shared" si="28"/>
        <v/>
      </c>
      <c r="L98" s="32" t="str">
        <f t="shared" si="29"/>
        <v/>
      </c>
      <c r="M98" s="24" t="str">
        <f t="shared" si="30"/>
        <v/>
      </c>
      <c r="N98" s="24" t="str">
        <f t="shared" si="31"/>
        <v/>
      </c>
      <c r="O98" s="78" t="str">
        <f t="shared" si="32"/>
        <v/>
      </c>
      <c r="P98" s="24" t="str">
        <f t="shared" si="33"/>
        <v/>
      </c>
      <c r="Q98" s="25" t="str">
        <f t="shared" si="34"/>
        <v/>
      </c>
      <c r="R98" s="24" t="str">
        <f t="shared" si="35"/>
        <v/>
      </c>
      <c r="S98" s="24" t="str">
        <f t="shared" si="36"/>
        <v/>
      </c>
      <c r="T98" s="66" t="str">
        <f t="shared" si="37"/>
        <v/>
      </c>
      <c r="U98" s="24" t="str">
        <f t="shared" si="38"/>
        <v/>
      </c>
      <c r="V98" s="25" t="str">
        <f t="shared" si="39"/>
        <v/>
      </c>
      <c r="W98" s="24" t="str">
        <f t="shared" si="40"/>
        <v/>
      </c>
      <c r="X98" s="24" t="str">
        <f t="shared" si="41"/>
        <v/>
      </c>
    </row>
    <row r="99" spans="1:24" ht="17.25" hidden="1" customHeight="1" x14ac:dyDescent="0.2">
      <c r="A99" s="8" t="str">
        <f t="shared" si="26"/>
        <v>Hide</v>
      </c>
      <c r="B99" s="27">
        <v>96</v>
      </c>
      <c r="C99" s="28"/>
      <c r="D99" s="28"/>
      <c r="E99" s="29"/>
      <c r="F99" s="83"/>
      <c r="G99" s="30"/>
      <c r="H99" s="63"/>
      <c r="I99" s="64"/>
      <c r="J99" s="34" t="str">
        <f t="shared" si="27"/>
        <v/>
      </c>
      <c r="K99" s="31" t="str">
        <f t="shared" si="28"/>
        <v/>
      </c>
      <c r="L99" s="32" t="str">
        <f t="shared" si="29"/>
        <v/>
      </c>
      <c r="M99" s="24" t="str">
        <f t="shared" si="30"/>
        <v/>
      </c>
      <c r="N99" s="24" t="str">
        <f t="shared" si="31"/>
        <v/>
      </c>
      <c r="O99" s="78" t="str">
        <f t="shared" si="32"/>
        <v/>
      </c>
      <c r="P99" s="24" t="str">
        <f t="shared" si="33"/>
        <v/>
      </c>
      <c r="Q99" s="25" t="str">
        <f t="shared" si="34"/>
        <v/>
      </c>
      <c r="R99" s="24" t="str">
        <f t="shared" si="35"/>
        <v/>
      </c>
      <c r="S99" s="24" t="str">
        <f t="shared" si="36"/>
        <v/>
      </c>
      <c r="T99" s="66" t="str">
        <f t="shared" si="37"/>
        <v/>
      </c>
      <c r="U99" s="24" t="str">
        <f t="shared" si="38"/>
        <v/>
      </c>
      <c r="V99" s="25" t="str">
        <f t="shared" si="39"/>
        <v/>
      </c>
      <c r="W99" s="24" t="str">
        <f t="shared" si="40"/>
        <v/>
      </c>
      <c r="X99" s="24" t="str">
        <f t="shared" si="41"/>
        <v/>
      </c>
    </row>
    <row r="100" spans="1:24" ht="17.25" hidden="1" customHeight="1" x14ac:dyDescent="0.2">
      <c r="A100" s="8" t="str">
        <f t="shared" si="26"/>
        <v>Hide</v>
      </c>
      <c r="B100" s="27">
        <v>97</v>
      </c>
      <c r="C100" s="28"/>
      <c r="D100" s="28"/>
      <c r="E100" s="29"/>
      <c r="F100" s="83"/>
      <c r="G100" s="30"/>
      <c r="H100" s="63"/>
      <c r="I100" s="64"/>
      <c r="J100" s="34" t="str">
        <f t="shared" si="27"/>
        <v/>
      </c>
      <c r="K100" s="31" t="str">
        <f t="shared" si="28"/>
        <v/>
      </c>
      <c r="L100" s="32" t="str">
        <f t="shared" si="29"/>
        <v/>
      </c>
      <c r="M100" s="24" t="str">
        <f t="shared" si="30"/>
        <v/>
      </c>
      <c r="N100" s="24" t="str">
        <f t="shared" si="31"/>
        <v/>
      </c>
      <c r="O100" s="78" t="str">
        <f t="shared" si="32"/>
        <v/>
      </c>
      <c r="P100" s="24" t="str">
        <f t="shared" si="33"/>
        <v/>
      </c>
      <c r="Q100" s="25" t="str">
        <f t="shared" si="34"/>
        <v/>
      </c>
      <c r="R100" s="24" t="str">
        <f t="shared" si="35"/>
        <v/>
      </c>
      <c r="S100" s="24" t="str">
        <f t="shared" si="36"/>
        <v/>
      </c>
      <c r="T100" s="66" t="str">
        <f t="shared" si="37"/>
        <v/>
      </c>
      <c r="U100" s="24" t="str">
        <f t="shared" si="38"/>
        <v/>
      </c>
      <c r="V100" s="25" t="str">
        <f t="shared" si="39"/>
        <v/>
      </c>
      <c r="W100" s="24" t="str">
        <f t="shared" si="40"/>
        <v/>
      </c>
      <c r="X100" s="24" t="str">
        <f t="shared" si="41"/>
        <v/>
      </c>
    </row>
    <row r="101" spans="1:24" ht="17.25" hidden="1" customHeight="1" x14ac:dyDescent="0.2">
      <c r="A101" s="8" t="str">
        <f t="shared" si="26"/>
        <v>Hide</v>
      </c>
      <c r="B101" s="27">
        <v>98</v>
      </c>
      <c r="C101" s="28"/>
      <c r="D101" s="28"/>
      <c r="E101" s="29"/>
      <c r="F101" s="83"/>
      <c r="G101" s="30"/>
      <c r="H101" s="63"/>
      <c r="I101" s="64"/>
      <c r="J101" s="34" t="str">
        <f t="shared" si="27"/>
        <v/>
      </c>
      <c r="K101" s="31" t="str">
        <f t="shared" si="28"/>
        <v/>
      </c>
      <c r="L101" s="32" t="str">
        <f t="shared" si="29"/>
        <v/>
      </c>
      <c r="M101" s="24" t="str">
        <f t="shared" si="30"/>
        <v/>
      </c>
      <c r="N101" s="24" t="str">
        <f t="shared" si="31"/>
        <v/>
      </c>
      <c r="O101" s="78" t="str">
        <f t="shared" si="32"/>
        <v/>
      </c>
      <c r="P101" s="24" t="str">
        <f t="shared" si="33"/>
        <v/>
      </c>
      <c r="Q101" s="25" t="str">
        <f t="shared" si="34"/>
        <v/>
      </c>
      <c r="R101" s="24" t="str">
        <f t="shared" si="35"/>
        <v/>
      </c>
      <c r="S101" s="24" t="str">
        <f t="shared" si="36"/>
        <v/>
      </c>
      <c r="T101" s="66" t="str">
        <f t="shared" si="37"/>
        <v/>
      </c>
      <c r="U101" s="24" t="str">
        <f t="shared" si="38"/>
        <v/>
      </c>
      <c r="V101" s="25" t="str">
        <f t="shared" si="39"/>
        <v/>
      </c>
      <c r="W101" s="24" t="str">
        <f t="shared" si="40"/>
        <v/>
      </c>
      <c r="X101" s="24" t="str">
        <f t="shared" si="41"/>
        <v/>
      </c>
    </row>
    <row r="102" spans="1:24" ht="17.25" hidden="1" customHeight="1" x14ac:dyDescent="0.2">
      <c r="A102" s="8" t="str">
        <f t="shared" si="26"/>
        <v>Hide</v>
      </c>
      <c r="B102" s="27">
        <v>99</v>
      </c>
      <c r="C102" s="28"/>
      <c r="D102" s="28"/>
      <c r="E102" s="29"/>
      <c r="F102" s="83"/>
      <c r="G102" s="30"/>
      <c r="H102" s="63"/>
      <c r="I102" s="64"/>
      <c r="J102" s="34" t="str">
        <f t="shared" si="27"/>
        <v/>
      </c>
      <c r="K102" s="31" t="str">
        <f t="shared" si="28"/>
        <v/>
      </c>
      <c r="L102" s="32" t="str">
        <f t="shared" si="29"/>
        <v/>
      </c>
      <c r="M102" s="24" t="str">
        <f t="shared" si="30"/>
        <v/>
      </c>
      <c r="N102" s="24" t="str">
        <f t="shared" si="31"/>
        <v/>
      </c>
      <c r="O102" s="78" t="str">
        <f t="shared" si="32"/>
        <v/>
      </c>
      <c r="P102" s="24" t="str">
        <f t="shared" si="33"/>
        <v/>
      </c>
      <c r="Q102" s="25" t="str">
        <f t="shared" si="34"/>
        <v/>
      </c>
      <c r="R102" s="24" t="str">
        <f t="shared" si="35"/>
        <v/>
      </c>
      <c r="S102" s="24" t="str">
        <f t="shared" si="36"/>
        <v/>
      </c>
      <c r="T102" s="66" t="str">
        <f t="shared" si="37"/>
        <v/>
      </c>
      <c r="U102" s="24" t="str">
        <f t="shared" si="38"/>
        <v/>
      </c>
      <c r="V102" s="25" t="str">
        <f t="shared" si="39"/>
        <v/>
      </c>
      <c r="W102" s="24" t="str">
        <f t="shared" si="40"/>
        <v/>
      </c>
      <c r="X102" s="24" t="str">
        <f t="shared" si="41"/>
        <v/>
      </c>
    </row>
    <row r="103" spans="1:24" ht="17.25" hidden="1" customHeight="1" x14ac:dyDescent="0.2">
      <c r="A103" s="8" t="str">
        <f t="shared" si="26"/>
        <v>Hide</v>
      </c>
      <c r="B103" s="27">
        <v>100</v>
      </c>
      <c r="C103" s="28"/>
      <c r="D103" s="28"/>
      <c r="E103" s="29"/>
      <c r="F103" s="83"/>
      <c r="G103" s="30"/>
      <c r="H103" s="63"/>
      <c r="I103" s="64"/>
      <c r="J103" s="34" t="str">
        <f t="shared" si="27"/>
        <v/>
      </c>
      <c r="K103" s="31" t="str">
        <f t="shared" si="28"/>
        <v/>
      </c>
      <c r="L103" s="32" t="str">
        <f t="shared" si="29"/>
        <v/>
      </c>
      <c r="M103" s="24" t="str">
        <f t="shared" si="30"/>
        <v/>
      </c>
      <c r="N103" s="24" t="str">
        <f t="shared" si="31"/>
        <v/>
      </c>
      <c r="O103" s="78" t="str">
        <f t="shared" si="32"/>
        <v/>
      </c>
      <c r="P103" s="24" t="str">
        <f t="shared" si="33"/>
        <v/>
      </c>
      <c r="Q103" s="25" t="str">
        <f t="shared" si="34"/>
        <v/>
      </c>
      <c r="R103" s="24" t="str">
        <f t="shared" si="35"/>
        <v/>
      </c>
      <c r="S103" s="24" t="str">
        <f t="shared" si="36"/>
        <v/>
      </c>
      <c r="T103" s="66" t="str">
        <f t="shared" si="37"/>
        <v/>
      </c>
      <c r="U103" s="24" t="str">
        <f t="shared" si="38"/>
        <v/>
      </c>
      <c r="V103" s="25" t="str">
        <f t="shared" si="39"/>
        <v/>
      </c>
      <c r="W103" s="24" t="str">
        <f t="shared" si="40"/>
        <v/>
      </c>
      <c r="X103" s="24" t="str">
        <f t="shared" si="41"/>
        <v/>
      </c>
    </row>
    <row r="104" spans="1:24" ht="17.25" hidden="1" customHeight="1" x14ac:dyDescent="0.2">
      <c r="A104" s="8" t="str">
        <f t="shared" si="26"/>
        <v>Hide</v>
      </c>
      <c r="B104" s="27">
        <v>101</v>
      </c>
      <c r="C104" s="28"/>
      <c r="D104" s="28"/>
      <c r="E104" s="29"/>
      <c r="F104" s="83"/>
      <c r="G104" s="30"/>
      <c r="H104" s="63"/>
      <c r="I104" s="64"/>
      <c r="J104" s="34" t="str">
        <f t="shared" si="27"/>
        <v/>
      </c>
      <c r="K104" s="31" t="str">
        <f t="shared" si="28"/>
        <v/>
      </c>
      <c r="L104" s="32" t="str">
        <f t="shared" si="29"/>
        <v/>
      </c>
      <c r="M104" s="24" t="str">
        <f t="shared" si="30"/>
        <v/>
      </c>
      <c r="N104" s="24" t="str">
        <f t="shared" si="31"/>
        <v/>
      </c>
      <c r="O104" s="78" t="str">
        <f t="shared" si="32"/>
        <v/>
      </c>
      <c r="P104" s="24" t="str">
        <f t="shared" si="33"/>
        <v/>
      </c>
      <c r="Q104" s="25" t="str">
        <f t="shared" si="34"/>
        <v/>
      </c>
      <c r="R104" s="24" t="str">
        <f t="shared" si="35"/>
        <v/>
      </c>
      <c r="S104" s="24" t="str">
        <f t="shared" si="36"/>
        <v/>
      </c>
      <c r="T104" s="66" t="str">
        <f t="shared" si="37"/>
        <v/>
      </c>
      <c r="U104" s="24" t="str">
        <f t="shared" si="38"/>
        <v/>
      </c>
      <c r="V104" s="25" t="str">
        <f t="shared" si="39"/>
        <v/>
      </c>
      <c r="W104" s="24" t="str">
        <f t="shared" si="40"/>
        <v/>
      </c>
      <c r="X104" s="24" t="str">
        <f t="shared" si="41"/>
        <v/>
      </c>
    </row>
    <row r="105" spans="1:24" ht="17.25" hidden="1" customHeight="1" x14ac:dyDescent="0.2">
      <c r="A105" s="8" t="str">
        <f t="shared" si="26"/>
        <v>Hide</v>
      </c>
      <c r="B105" s="27">
        <v>102</v>
      </c>
      <c r="C105" s="28"/>
      <c r="D105" s="28"/>
      <c r="E105" s="29"/>
      <c r="F105" s="83"/>
      <c r="G105" s="30"/>
      <c r="H105" s="63"/>
      <c r="I105" s="64"/>
      <c r="J105" s="34" t="str">
        <f t="shared" si="27"/>
        <v/>
      </c>
      <c r="K105" s="31" t="str">
        <f t="shared" si="28"/>
        <v/>
      </c>
      <c r="L105" s="32" t="str">
        <f t="shared" si="29"/>
        <v/>
      </c>
      <c r="M105" s="24" t="str">
        <f t="shared" si="30"/>
        <v/>
      </c>
      <c r="N105" s="24" t="str">
        <f t="shared" si="31"/>
        <v/>
      </c>
      <c r="O105" s="78" t="str">
        <f t="shared" si="32"/>
        <v/>
      </c>
      <c r="P105" s="24" t="str">
        <f t="shared" si="33"/>
        <v/>
      </c>
      <c r="Q105" s="25" t="str">
        <f t="shared" si="34"/>
        <v/>
      </c>
      <c r="R105" s="24" t="str">
        <f t="shared" si="35"/>
        <v/>
      </c>
      <c r="S105" s="24" t="str">
        <f t="shared" si="36"/>
        <v/>
      </c>
      <c r="T105" s="66" t="str">
        <f t="shared" si="37"/>
        <v/>
      </c>
      <c r="U105" s="24" t="str">
        <f t="shared" si="38"/>
        <v/>
      </c>
      <c r="V105" s="25" t="str">
        <f t="shared" si="39"/>
        <v/>
      </c>
      <c r="W105" s="24" t="str">
        <f t="shared" si="40"/>
        <v/>
      </c>
      <c r="X105" s="24" t="str">
        <f t="shared" si="41"/>
        <v/>
      </c>
    </row>
    <row r="106" spans="1:24" ht="17.25" hidden="1" customHeight="1" x14ac:dyDescent="0.2">
      <c r="A106" s="8" t="str">
        <f t="shared" si="26"/>
        <v>Hide</v>
      </c>
      <c r="B106" s="27">
        <v>103</v>
      </c>
      <c r="C106" s="28"/>
      <c r="D106" s="28"/>
      <c r="E106" s="29"/>
      <c r="F106" s="83"/>
      <c r="G106" s="30"/>
      <c r="H106" s="63"/>
      <c r="I106" s="64"/>
      <c r="J106" s="34" t="str">
        <f t="shared" si="27"/>
        <v/>
      </c>
      <c r="K106" s="31" t="str">
        <f t="shared" si="28"/>
        <v/>
      </c>
      <c r="L106" s="32" t="str">
        <f t="shared" si="29"/>
        <v/>
      </c>
      <c r="M106" s="24" t="str">
        <f t="shared" si="30"/>
        <v/>
      </c>
      <c r="N106" s="24" t="str">
        <f t="shared" si="31"/>
        <v/>
      </c>
      <c r="O106" s="78" t="str">
        <f t="shared" si="32"/>
        <v/>
      </c>
      <c r="P106" s="24" t="str">
        <f t="shared" si="33"/>
        <v/>
      </c>
      <c r="Q106" s="25" t="str">
        <f t="shared" si="34"/>
        <v/>
      </c>
      <c r="R106" s="24" t="str">
        <f t="shared" si="35"/>
        <v/>
      </c>
      <c r="S106" s="24" t="str">
        <f t="shared" si="36"/>
        <v/>
      </c>
      <c r="T106" s="66" t="str">
        <f t="shared" si="37"/>
        <v/>
      </c>
      <c r="U106" s="24" t="str">
        <f t="shared" si="38"/>
        <v/>
      </c>
      <c r="V106" s="25" t="str">
        <f t="shared" si="39"/>
        <v/>
      </c>
      <c r="W106" s="24" t="str">
        <f t="shared" si="40"/>
        <v/>
      </c>
      <c r="X106" s="24" t="str">
        <f t="shared" si="41"/>
        <v/>
      </c>
    </row>
    <row r="107" spans="1:24" ht="17.25" hidden="1" customHeight="1" x14ac:dyDescent="0.2">
      <c r="A107" s="8" t="str">
        <f t="shared" si="26"/>
        <v>Hide</v>
      </c>
      <c r="B107" s="27">
        <v>104</v>
      </c>
      <c r="C107" s="28"/>
      <c r="D107" s="28"/>
      <c r="E107" s="29"/>
      <c r="F107" s="83"/>
      <c r="G107" s="30"/>
      <c r="H107" s="63"/>
      <c r="I107" s="64"/>
      <c r="J107" s="34" t="str">
        <f t="shared" si="27"/>
        <v/>
      </c>
      <c r="K107" s="31" t="str">
        <f t="shared" si="28"/>
        <v/>
      </c>
      <c r="L107" s="32" t="str">
        <f t="shared" si="29"/>
        <v/>
      </c>
      <c r="M107" s="24" t="str">
        <f t="shared" si="30"/>
        <v/>
      </c>
      <c r="N107" s="24" t="str">
        <f t="shared" si="31"/>
        <v/>
      </c>
      <c r="O107" s="78" t="str">
        <f t="shared" si="32"/>
        <v/>
      </c>
      <c r="P107" s="24" t="str">
        <f t="shared" si="33"/>
        <v/>
      </c>
      <c r="Q107" s="25" t="str">
        <f t="shared" si="34"/>
        <v/>
      </c>
      <c r="R107" s="24" t="str">
        <f t="shared" si="35"/>
        <v/>
      </c>
      <c r="S107" s="24" t="str">
        <f t="shared" si="36"/>
        <v/>
      </c>
      <c r="T107" s="66" t="str">
        <f t="shared" si="37"/>
        <v/>
      </c>
      <c r="U107" s="24" t="str">
        <f t="shared" si="38"/>
        <v/>
      </c>
      <c r="V107" s="25" t="str">
        <f t="shared" si="39"/>
        <v/>
      </c>
      <c r="W107" s="24" t="str">
        <f t="shared" si="40"/>
        <v/>
      </c>
      <c r="X107" s="24" t="str">
        <f t="shared" si="41"/>
        <v/>
      </c>
    </row>
    <row r="108" spans="1:24" ht="17.25" hidden="1" customHeight="1" x14ac:dyDescent="0.2">
      <c r="A108" s="8" t="str">
        <f t="shared" si="26"/>
        <v>Hide</v>
      </c>
      <c r="B108" s="27">
        <v>105</v>
      </c>
      <c r="C108" s="28"/>
      <c r="D108" s="28"/>
      <c r="E108" s="29"/>
      <c r="F108" s="83"/>
      <c r="G108" s="30"/>
      <c r="H108" s="63"/>
      <c r="I108" s="64"/>
      <c r="J108" s="34" t="str">
        <f t="shared" si="27"/>
        <v/>
      </c>
      <c r="K108" s="31" t="str">
        <f t="shared" si="28"/>
        <v/>
      </c>
      <c r="L108" s="32" t="str">
        <f t="shared" si="29"/>
        <v/>
      </c>
      <c r="M108" s="24" t="str">
        <f t="shared" si="30"/>
        <v/>
      </c>
      <c r="N108" s="24" t="str">
        <f t="shared" si="31"/>
        <v/>
      </c>
      <c r="O108" s="78" t="str">
        <f t="shared" si="32"/>
        <v/>
      </c>
      <c r="P108" s="24" t="str">
        <f t="shared" si="33"/>
        <v/>
      </c>
      <c r="Q108" s="25" t="str">
        <f t="shared" si="34"/>
        <v/>
      </c>
      <c r="R108" s="24" t="str">
        <f t="shared" si="35"/>
        <v/>
      </c>
      <c r="S108" s="24" t="str">
        <f t="shared" si="36"/>
        <v/>
      </c>
      <c r="T108" s="66" t="str">
        <f t="shared" si="37"/>
        <v/>
      </c>
      <c r="U108" s="24" t="str">
        <f t="shared" si="38"/>
        <v/>
      </c>
      <c r="V108" s="25" t="str">
        <f t="shared" si="39"/>
        <v/>
      </c>
      <c r="W108" s="24" t="str">
        <f t="shared" si="40"/>
        <v/>
      </c>
      <c r="X108" s="24" t="str">
        <f t="shared" si="41"/>
        <v/>
      </c>
    </row>
    <row r="109" spans="1:24" ht="17.25" hidden="1" customHeight="1" x14ac:dyDescent="0.2">
      <c r="A109" s="8" t="str">
        <f t="shared" si="26"/>
        <v>Hide</v>
      </c>
      <c r="B109" s="27">
        <v>106</v>
      </c>
      <c r="C109" s="28"/>
      <c r="D109" s="28"/>
      <c r="E109" s="29"/>
      <c r="F109" s="83"/>
      <c r="G109" s="30"/>
      <c r="H109" s="63"/>
      <c r="I109" s="64"/>
      <c r="J109" s="34" t="str">
        <f t="shared" si="27"/>
        <v/>
      </c>
      <c r="K109" s="31" t="str">
        <f t="shared" si="28"/>
        <v/>
      </c>
      <c r="L109" s="32" t="str">
        <f t="shared" si="29"/>
        <v/>
      </c>
      <c r="M109" s="24" t="str">
        <f t="shared" si="30"/>
        <v/>
      </c>
      <c r="N109" s="24" t="str">
        <f t="shared" si="31"/>
        <v/>
      </c>
      <c r="O109" s="78" t="str">
        <f t="shared" si="32"/>
        <v/>
      </c>
      <c r="P109" s="24" t="str">
        <f t="shared" si="33"/>
        <v/>
      </c>
      <c r="Q109" s="25" t="str">
        <f t="shared" si="34"/>
        <v/>
      </c>
      <c r="R109" s="24" t="str">
        <f t="shared" si="35"/>
        <v/>
      </c>
      <c r="S109" s="24" t="str">
        <f t="shared" si="36"/>
        <v/>
      </c>
      <c r="T109" s="66" t="str">
        <f t="shared" si="37"/>
        <v/>
      </c>
      <c r="U109" s="24" t="str">
        <f t="shared" si="38"/>
        <v/>
      </c>
      <c r="V109" s="25" t="str">
        <f t="shared" si="39"/>
        <v/>
      </c>
      <c r="W109" s="24" t="str">
        <f t="shared" si="40"/>
        <v/>
      </c>
      <c r="X109" s="24" t="str">
        <f t="shared" si="41"/>
        <v/>
      </c>
    </row>
    <row r="110" spans="1:24" ht="17.25" hidden="1" customHeight="1" x14ac:dyDescent="0.2">
      <c r="A110" s="8" t="str">
        <f t="shared" si="26"/>
        <v>Hide</v>
      </c>
      <c r="B110" s="27">
        <v>107</v>
      </c>
      <c r="C110" s="28"/>
      <c r="D110" s="28"/>
      <c r="E110" s="29"/>
      <c r="F110" s="83"/>
      <c r="G110" s="30"/>
      <c r="H110" s="63"/>
      <c r="I110" s="64"/>
      <c r="J110" s="34" t="str">
        <f t="shared" si="27"/>
        <v/>
      </c>
      <c r="K110" s="31" t="str">
        <f t="shared" si="28"/>
        <v/>
      </c>
      <c r="L110" s="32" t="str">
        <f t="shared" si="29"/>
        <v/>
      </c>
      <c r="M110" s="24" t="str">
        <f t="shared" si="30"/>
        <v/>
      </c>
      <c r="N110" s="24" t="str">
        <f t="shared" si="31"/>
        <v/>
      </c>
      <c r="O110" s="78" t="str">
        <f t="shared" si="32"/>
        <v/>
      </c>
      <c r="P110" s="24" t="str">
        <f t="shared" si="33"/>
        <v/>
      </c>
      <c r="Q110" s="25" t="str">
        <f t="shared" si="34"/>
        <v/>
      </c>
      <c r="R110" s="24" t="str">
        <f t="shared" si="35"/>
        <v/>
      </c>
      <c r="S110" s="24" t="str">
        <f t="shared" si="36"/>
        <v/>
      </c>
      <c r="T110" s="66" t="str">
        <f t="shared" si="37"/>
        <v/>
      </c>
      <c r="U110" s="24" t="str">
        <f t="shared" si="38"/>
        <v/>
      </c>
      <c r="V110" s="25" t="str">
        <f t="shared" si="39"/>
        <v/>
      </c>
      <c r="W110" s="24" t="str">
        <f t="shared" si="40"/>
        <v/>
      </c>
      <c r="X110" s="24" t="str">
        <f t="shared" si="41"/>
        <v/>
      </c>
    </row>
    <row r="111" spans="1:24" ht="17.25" hidden="1" customHeight="1" x14ac:dyDescent="0.2">
      <c r="A111" s="8" t="str">
        <f t="shared" si="26"/>
        <v>Hide</v>
      </c>
      <c r="B111" s="27">
        <v>108</v>
      </c>
      <c r="C111" s="28"/>
      <c r="D111" s="28"/>
      <c r="E111" s="29"/>
      <c r="F111" s="83"/>
      <c r="G111" s="30"/>
      <c r="H111" s="63"/>
      <c r="I111" s="64"/>
      <c r="J111" s="34" t="str">
        <f t="shared" si="27"/>
        <v/>
      </c>
      <c r="K111" s="31" t="str">
        <f t="shared" si="28"/>
        <v/>
      </c>
      <c r="L111" s="32" t="str">
        <f t="shared" si="29"/>
        <v/>
      </c>
      <c r="M111" s="24" t="str">
        <f t="shared" si="30"/>
        <v/>
      </c>
      <c r="N111" s="24" t="str">
        <f t="shared" si="31"/>
        <v/>
      </c>
      <c r="O111" s="78" t="str">
        <f t="shared" si="32"/>
        <v/>
      </c>
      <c r="P111" s="24" t="str">
        <f t="shared" si="33"/>
        <v/>
      </c>
      <c r="Q111" s="25" t="str">
        <f t="shared" si="34"/>
        <v/>
      </c>
      <c r="R111" s="24" t="str">
        <f t="shared" si="35"/>
        <v/>
      </c>
      <c r="S111" s="24" t="str">
        <f t="shared" si="36"/>
        <v/>
      </c>
      <c r="T111" s="66" t="str">
        <f t="shared" si="37"/>
        <v/>
      </c>
      <c r="U111" s="24" t="str">
        <f t="shared" si="38"/>
        <v/>
      </c>
      <c r="V111" s="25" t="str">
        <f t="shared" si="39"/>
        <v/>
      </c>
      <c r="W111" s="24" t="str">
        <f t="shared" si="40"/>
        <v/>
      </c>
      <c r="X111" s="24" t="str">
        <f t="shared" si="41"/>
        <v/>
      </c>
    </row>
    <row r="112" spans="1:24" ht="17.25" hidden="1" customHeight="1" x14ac:dyDescent="0.2">
      <c r="A112" s="8" t="str">
        <f t="shared" si="26"/>
        <v>Hide</v>
      </c>
      <c r="B112" s="27">
        <v>109</v>
      </c>
      <c r="C112" s="28"/>
      <c r="D112" s="28"/>
      <c r="E112" s="29"/>
      <c r="F112" s="83"/>
      <c r="G112" s="30"/>
      <c r="H112" s="63"/>
      <c r="I112" s="64"/>
      <c r="J112" s="34" t="str">
        <f t="shared" si="27"/>
        <v/>
      </c>
      <c r="K112" s="31" t="str">
        <f t="shared" si="28"/>
        <v/>
      </c>
      <c r="L112" s="32" t="str">
        <f t="shared" si="29"/>
        <v/>
      </c>
      <c r="M112" s="24" t="str">
        <f t="shared" si="30"/>
        <v/>
      </c>
      <c r="N112" s="24" t="str">
        <f t="shared" si="31"/>
        <v/>
      </c>
      <c r="O112" s="78" t="str">
        <f t="shared" si="32"/>
        <v/>
      </c>
      <c r="P112" s="24" t="str">
        <f t="shared" si="33"/>
        <v/>
      </c>
      <c r="Q112" s="25" t="str">
        <f t="shared" si="34"/>
        <v/>
      </c>
      <c r="R112" s="24" t="str">
        <f t="shared" si="35"/>
        <v/>
      </c>
      <c r="S112" s="24" t="str">
        <f t="shared" si="36"/>
        <v/>
      </c>
      <c r="T112" s="66" t="str">
        <f t="shared" si="37"/>
        <v/>
      </c>
      <c r="U112" s="24" t="str">
        <f t="shared" si="38"/>
        <v/>
      </c>
      <c r="V112" s="25" t="str">
        <f t="shared" si="39"/>
        <v/>
      </c>
      <c r="W112" s="24" t="str">
        <f t="shared" si="40"/>
        <v/>
      </c>
      <c r="X112" s="24" t="str">
        <f t="shared" si="41"/>
        <v/>
      </c>
    </row>
    <row r="113" spans="1:24" ht="17.25" hidden="1" customHeight="1" x14ac:dyDescent="0.2">
      <c r="A113" s="8" t="str">
        <f t="shared" si="26"/>
        <v>Hide</v>
      </c>
      <c r="B113" s="27">
        <v>110</v>
      </c>
      <c r="C113" s="28"/>
      <c r="D113" s="28"/>
      <c r="E113" s="29"/>
      <c r="F113" s="83"/>
      <c r="G113" s="30"/>
      <c r="H113" s="63"/>
      <c r="I113" s="64"/>
      <c r="J113" s="34" t="str">
        <f t="shared" si="27"/>
        <v/>
      </c>
      <c r="K113" s="31" t="str">
        <f t="shared" si="28"/>
        <v/>
      </c>
      <c r="L113" s="32" t="str">
        <f t="shared" si="29"/>
        <v/>
      </c>
      <c r="M113" s="24" t="str">
        <f t="shared" si="30"/>
        <v/>
      </c>
      <c r="N113" s="24" t="str">
        <f t="shared" si="31"/>
        <v/>
      </c>
      <c r="O113" s="78" t="str">
        <f t="shared" si="32"/>
        <v/>
      </c>
      <c r="P113" s="24" t="str">
        <f t="shared" si="33"/>
        <v/>
      </c>
      <c r="Q113" s="25" t="str">
        <f t="shared" si="34"/>
        <v/>
      </c>
      <c r="R113" s="24" t="str">
        <f t="shared" si="35"/>
        <v/>
      </c>
      <c r="S113" s="24" t="str">
        <f t="shared" si="36"/>
        <v/>
      </c>
      <c r="T113" s="66" t="str">
        <f t="shared" si="37"/>
        <v/>
      </c>
      <c r="U113" s="24" t="str">
        <f t="shared" si="38"/>
        <v/>
      </c>
      <c r="V113" s="25" t="str">
        <f t="shared" si="39"/>
        <v/>
      </c>
      <c r="W113" s="24" t="str">
        <f t="shared" si="40"/>
        <v/>
      </c>
      <c r="X113" s="24" t="str">
        <f t="shared" si="41"/>
        <v/>
      </c>
    </row>
    <row r="114" spans="1:24" ht="17.25" hidden="1" customHeight="1" x14ac:dyDescent="0.2">
      <c r="A114" s="8" t="str">
        <f t="shared" si="26"/>
        <v>Hide</v>
      </c>
      <c r="B114" s="27">
        <v>111</v>
      </c>
      <c r="C114" s="28"/>
      <c r="D114" s="28"/>
      <c r="E114" s="29"/>
      <c r="F114" s="83"/>
      <c r="G114" s="30"/>
      <c r="H114" s="63"/>
      <c r="I114" s="64"/>
      <c r="J114" s="34" t="str">
        <f t="shared" si="27"/>
        <v/>
      </c>
      <c r="K114" s="31" t="str">
        <f t="shared" si="28"/>
        <v/>
      </c>
      <c r="L114" s="32" t="str">
        <f t="shared" si="29"/>
        <v/>
      </c>
      <c r="M114" s="24" t="str">
        <f t="shared" si="30"/>
        <v/>
      </c>
      <c r="N114" s="24" t="str">
        <f t="shared" si="31"/>
        <v/>
      </c>
      <c r="O114" s="78" t="str">
        <f t="shared" si="32"/>
        <v/>
      </c>
      <c r="P114" s="24" t="str">
        <f t="shared" si="33"/>
        <v/>
      </c>
      <c r="Q114" s="25" t="str">
        <f t="shared" si="34"/>
        <v/>
      </c>
      <c r="R114" s="24" t="str">
        <f t="shared" si="35"/>
        <v/>
      </c>
      <c r="S114" s="24" t="str">
        <f t="shared" si="36"/>
        <v/>
      </c>
      <c r="T114" s="66" t="str">
        <f t="shared" si="37"/>
        <v/>
      </c>
      <c r="U114" s="24" t="str">
        <f t="shared" si="38"/>
        <v/>
      </c>
      <c r="V114" s="25" t="str">
        <f t="shared" si="39"/>
        <v/>
      </c>
      <c r="W114" s="24" t="str">
        <f t="shared" si="40"/>
        <v/>
      </c>
      <c r="X114" s="24" t="str">
        <f t="shared" si="41"/>
        <v/>
      </c>
    </row>
    <row r="115" spans="1:24" ht="17.25" hidden="1" customHeight="1" x14ac:dyDescent="0.2">
      <c r="A115" s="8" t="str">
        <f t="shared" si="26"/>
        <v>Hide</v>
      </c>
      <c r="B115" s="27">
        <v>112</v>
      </c>
      <c r="C115" s="28"/>
      <c r="D115" s="28"/>
      <c r="E115" s="29"/>
      <c r="F115" s="83"/>
      <c r="G115" s="30"/>
      <c r="H115" s="63"/>
      <c r="I115" s="64"/>
      <c r="J115" s="34" t="str">
        <f t="shared" si="27"/>
        <v/>
      </c>
      <c r="K115" s="31" t="str">
        <f t="shared" si="28"/>
        <v/>
      </c>
      <c r="L115" s="32" t="str">
        <f t="shared" si="29"/>
        <v/>
      </c>
      <c r="M115" s="24" t="str">
        <f t="shared" si="30"/>
        <v/>
      </c>
      <c r="N115" s="24" t="str">
        <f t="shared" si="31"/>
        <v/>
      </c>
      <c r="O115" s="78" t="str">
        <f t="shared" si="32"/>
        <v/>
      </c>
      <c r="P115" s="24" t="str">
        <f t="shared" si="33"/>
        <v/>
      </c>
      <c r="Q115" s="25" t="str">
        <f t="shared" si="34"/>
        <v/>
      </c>
      <c r="R115" s="24" t="str">
        <f t="shared" si="35"/>
        <v/>
      </c>
      <c r="S115" s="24" t="str">
        <f t="shared" si="36"/>
        <v/>
      </c>
      <c r="T115" s="66" t="str">
        <f t="shared" si="37"/>
        <v/>
      </c>
      <c r="U115" s="24" t="str">
        <f t="shared" si="38"/>
        <v/>
      </c>
      <c r="V115" s="25" t="str">
        <f t="shared" si="39"/>
        <v/>
      </c>
      <c r="W115" s="24" t="str">
        <f t="shared" si="40"/>
        <v/>
      </c>
      <c r="X115" s="24" t="str">
        <f t="shared" si="41"/>
        <v/>
      </c>
    </row>
    <row r="116" spans="1:24" ht="17.25" hidden="1" customHeight="1" x14ac:dyDescent="0.2">
      <c r="A116" s="8" t="str">
        <f t="shared" si="26"/>
        <v>Hide</v>
      </c>
      <c r="B116" s="27">
        <v>113</v>
      </c>
      <c r="C116" s="28"/>
      <c r="D116" s="28"/>
      <c r="E116" s="29"/>
      <c r="F116" s="83"/>
      <c r="G116" s="30"/>
      <c r="H116" s="63"/>
      <c r="I116" s="64"/>
      <c r="J116" s="34" t="str">
        <f t="shared" si="27"/>
        <v/>
      </c>
      <c r="K116" s="31" t="str">
        <f t="shared" si="28"/>
        <v/>
      </c>
      <c r="L116" s="32" t="str">
        <f t="shared" si="29"/>
        <v/>
      </c>
      <c r="M116" s="24" t="str">
        <f t="shared" si="30"/>
        <v/>
      </c>
      <c r="N116" s="24" t="str">
        <f t="shared" si="31"/>
        <v/>
      </c>
      <c r="O116" s="78" t="str">
        <f t="shared" si="32"/>
        <v/>
      </c>
      <c r="P116" s="24" t="str">
        <f t="shared" si="33"/>
        <v/>
      </c>
      <c r="Q116" s="25" t="str">
        <f t="shared" si="34"/>
        <v/>
      </c>
      <c r="R116" s="24" t="str">
        <f t="shared" si="35"/>
        <v/>
      </c>
      <c r="S116" s="24" t="str">
        <f t="shared" si="36"/>
        <v/>
      </c>
      <c r="T116" s="66" t="str">
        <f t="shared" si="37"/>
        <v/>
      </c>
      <c r="U116" s="24" t="str">
        <f t="shared" si="38"/>
        <v/>
      </c>
      <c r="V116" s="25" t="str">
        <f t="shared" si="39"/>
        <v/>
      </c>
      <c r="W116" s="24" t="str">
        <f t="shared" si="40"/>
        <v/>
      </c>
      <c r="X116" s="24" t="str">
        <f t="shared" si="41"/>
        <v/>
      </c>
    </row>
    <row r="117" spans="1:24" ht="17.25" hidden="1" customHeight="1" x14ac:dyDescent="0.2">
      <c r="A117" s="8" t="str">
        <f t="shared" si="26"/>
        <v>Hide</v>
      </c>
      <c r="B117" s="27">
        <v>114</v>
      </c>
      <c r="C117" s="28"/>
      <c r="D117" s="28"/>
      <c r="E117" s="29"/>
      <c r="F117" s="83"/>
      <c r="G117" s="30"/>
      <c r="H117" s="63"/>
      <c r="I117" s="64"/>
      <c r="J117" s="34" t="str">
        <f t="shared" si="27"/>
        <v/>
      </c>
      <c r="K117" s="31" t="str">
        <f t="shared" si="28"/>
        <v/>
      </c>
      <c r="L117" s="32" t="str">
        <f t="shared" si="29"/>
        <v/>
      </c>
      <c r="M117" s="24" t="str">
        <f t="shared" si="30"/>
        <v/>
      </c>
      <c r="N117" s="24" t="str">
        <f t="shared" si="31"/>
        <v/>
      </c>
      <c r="O117" s="78" t="str">
        <f t="shared" si="32"/>
        <v/>
      </c>
      <c r="P117" s="24" t="str">
        <f t="shared" si="33"/>
        <v/>
      </c>
      <c r="Q117" s="25" t="str">
        <f t="shared" si="34"/>
        <v/>
      </c>
      <c r="R117" s="24" t="str">
        <f t="shared" si="35"/>
        <v/>
      </c>
      <c r="S117" s="24" t="str">
        <f t="shared" si="36"/>
        <v/>
      </c>
      <c r="T117" s="66" t="str">
        <f t="shared" si="37"/>
        <v/>
      </c>
      <c r="U117" s="24" t="str">
        <f t="shared" si="38"/>
        <v/>
      </c>
      <c r="V117" s="25" t="str">
        <f t="shared" si="39"/>
        <v/>
      </c>
      <c r="W117" s="24" t="str">
        <f t="shared" si="40"/>
        <v/>
      </c>
      <c r="X117" s="24" t="str">
        <f t="shared" si="41"/>
        <v/>
      </c>
    </row>
    <row r="118" spans="1:24" ht="17.25" hidden="1" customHeight="1" x14ac:dyDescent="0.2">
      <c r="A118" s="8" t="str">
        <f t="shared" si="26"/>
        <v>Hide</v>
      </c>
      <c r="B118" s="27">
        <v>115</v>
      </c>
      <c r="C118" s="28"/>
      <c r="D118" s="28"/>
      <c r="E118" s="29"/>
      <c r="F118" s="83"/>
      <c r="G118" s="30"/>
      <c r="H118" s="63"/>
      <c r="I118" s="64"/>
      <c r="J118" s="34" t="str">
        <f t="shared" si="27"/>
        <v/>
      </c>
      <c r="K118" s="31" t="str">
        <f t="shared" si="28"/>
        <v/>
      </c>
      <c r="L118" s="32" t="str">
        <f t="shared" si="29"/>
        <v/>
      </c>
      <c r="M118" s="24" t="str">
        <f t="shared" si="30"/>
        <v/>
      </c>
      <c r="N118" s="24" t="str">
        <f t="shared" si="31"/>
        <v/>
      </c>
      <c r="O118" s="78" t="str">
        <f t="shared" si="32"/>
        <v/>
      </c>
      <c r="P118" s="24" t="str">
        <f t="shared" si="33"/>
        <v/>
      </c>
      <c r="Q118" s="25" t="str">
        <f t="shared" si="34"/>
        <v/>
      </c>
      <c r="R118" s="24" t="str">
        <f t="shared" si="35"/>
        <v/>
      </c>
      <c r="S118" s="24" t="str">
        <f t="shared" si="36"/>
        <v/>
      </c>
      <c r="T118" s="66" t="str">
        <f t="shared" si="37"/>
        <v/>
      </c>
      <c r="U118" s="24" t="str">
        <f t="shared" si="38"/>
        <v/>
      </c>
      <c r="V118" s="25" t="str">
        <f t="shared" si="39"/>
        <v/>
      </c>
      <c r="W118" s="24" t="str">
        <f t="shared" si="40"/>
        <v/>
      </c>
      <c r="X118" s="24" t="str">
        <f t="shared" si="41"/>
        <v/>
      </c>
    </row>
    <row r="119" spans="1:24" ht="17.25" hidden="1" customHeight="1" x14ac:dyDescent="0.2">
      <c r="A119" s="8" t="str">
        <f t="shared" si="26"/>
        <v>Hide</v>
      </c>
      <c r="B119" s="27">
        <v>116</v>
      </c>
      <c r="C119" s="28"/>
      <c r="D119" s="28"/>
      <c r="E119" s="29"/>
      <c r="F119" s="83"/>
      <c r="G119" s="30"/>
      <c r="H119" s="63"/>
      <c r="I119" s="64"/>
      <c r="J119" s="34" t="str">
        <f t="shared" si="27"/>
        <v/>
      </c>
      <c r="K119" s="31" t="str">
        <f t="shared" si="28"/>
        <v/>
      </c>
      <c r="L119" s="32" t="str">
        <f t="shared" si="29"/>
        <v/>
      </c>
      <c r="M119" s="24" t="str">
        <f t="shared" si="30"/>
        <v/>
      </c>
      <c r="N119" s="24" t="str">
        <f t="shared" si="31"/>
        <v/>
      </c>
      <c r="O119" s="78" t="str">
        <f t="shared" si="32"/>
        <v/>
      </c>
      <c r="P119" s="24" t="str">
        <f t="shared" si="33"/>
        <v/>
      </c>
      <c r="Q119" s="25" t="str">
        <f t="shared" si="34"/>
        <v/>
      </c>
      <c r="R119" s="24" t="str">
        <f t="shared" si="35"/>
        <v/>
      </c>
      <c r="S119" s="24" t="str">
        <f t="shared" si="36"/>
        <v/>
      </c>
      <c r="T119" s="66" t="str">
        <f t="shared" si="37"/>
        <v/>
      </c>
      <c r="U119" s="24" t="str">
        <f t="shared" si="38"/>
        <v/>
      </c>
      <c r="V119" s="25" t="str">
        <f t="shared" si="39"/>
        <v/>
      </c>
      <c r="W119" s="24" t="str">
        <f t="shared" si="40"/>
        <v/>
      </c>
      <c r="X119" s="24" t="str">
        <f t="shared" si="41"/>
        <v/>
      </c>
    </row>
    <row r="120" spans="1:24" ht="17.25" hidden="1" customHeight="1" x14ac:dyDescent="0.2">
      <c r="A120" s="8" t="str">
        <f t="shared" si="26"/>
        <v>Hide</v>
      </c>
      <c r="B120" s="27">
        <v>117</v>
      </c>
      <c r="C120" s="28"/>
      <c r="D120" s="28"/>
      <c r="E120" s="29"/>
      <c r="F120" s="83"/>
      <c r="G120" s="30"/>
      <c r="H120" s="63"/>
      <c r="I120" s="64"/>
      <c r="J120" s="34" t="str">
        <f t="shared" si="27"/>
        <v/>
      </c>
      <c r="K120" s="31" t="str">
        <f t="shared" si="28"/>
        <v/>
      </c>
      <c r="L120" s="32" t="str">
        <f t="shared" si="29"/>
        <v/>
      </c>
      <c r="M120" s="24" t="str">
        <f t="shared" si="30"/>
        <v/>
      </c>
      <c r="N120" s="24" t="str">
        <f t="shared" si="31"/>
        <v/>
      </c>
      <c r="O120" s="78" t="str">
        <f t="shared" si="32"/>
        <v/>
      </c>
      <c r="P120" s="24" t="str">
        <f t="shared" si="33"/>
        <v/>
      </c>
      <c r="Q120" s="25" t="str">
        <f t="shared" si="34"/>
        <v/>
      </c>
      <c r="R120" s="24" t="str">
        <f t="shared" si="35"/>
        <v/>
      </c>
      <c r="S120" s="24" t="str">
        <f t="shared" si="36"/>
        <v/>
      </c>
      <c r="T120" s="66" t="str">
        <f t="shared" si="37"/>
        <v/>
      </c>
      <c r="U120" s="24" t="str">
        <f t="shared" si="38"/>
        <v/>
      </c>
      <c r="V120" s="25" t="str">
        <f t="shared" si="39"/>
        <v/>
      </c>
      <c r="W120" s="24" t="str">
        <f t="shared" si="40"/>
        <v/>
      </c>
      <c r="X120" s="24" t="str">
        <f t="shared" si="41"/>
        <v/>
      </c>
    </row>
    <row r="121" spans="1:24" ht="17.25" hidden="1" customHeight="1" x14ac:dyDescent="0.2">
      <c r="A121" s="8" t="str">
        <f t="shared" si="26"/>
        <v>Hide</v>
      </c>
      <c r="B121" s="27">
        <v>118</v>
      </c>
      <c r="C121" s="28"/>
      <c r="D121" s="28"/>
      <c r="E121" s="29"/>
      <c r="F121" s="83"/>
      <c r="G121" s="30"/>
      <c r="H121" s="63"/>
      <c r="I121" s="64"/>
      <c r="J121" s="34" t="str">
        <f t="shared" si="27"/>
        <v/>
      </c>
      <c r="K121" s="31" t="str">
        <f t="shared" si="28"/>
        <v/>
      </c>
      <c r="L121" s="32" t="str">
        <f t="shared" si="29"/>
        <v/>
      </c>
      <c r="M121" s="24" t="str">
        <f t="shared" si="30"/>
        <v/>
      </c>
      <c r="N121" s="24" t="str">
        <f t="shared" si="31"/>
        <v/>
      </c>
      <c r="O121" s="78" t="str">
        <f t="shared" si="32"/>
        <v/>
      </c>
      <c r="P121" s="24" t="str">
        <f t="shared" si="33"/>
        <v/>
      </c>
      <c r="Q121" s="25" t="str">
        <f t="shared" si="34"/>
        <v/>
      </c>
      <c r="R121" s="24" t="str">
        <f t="shared" si="35"/>
        <v/>
      </c>
      <c r="S121" s="24" t="str">
        <f t="shared" si="36"/>
        <v/>
      </c>
      <c r="T121" s="66" t="str">
        <f t="shared" si="37"/>
        <v/>
      </c>
      <c r="U121" s="24" t="str">
        <f t="shared" si="38"/>
        <v/>
      </c>
      <c r="V121" s="25" t="str">
        <f t="shared" si="39"/>
        <v/>
      </c>
      <c r="W121" s="24" t="str">
        <f t="shared" si="40"/>
        <v/>
      </c>
      <c r="X121" s="24" t="str">
        <f t="shared" si="41"/>
        <v/>
      </c>
    </row>
    <row r="122" spans="1:24" ht="17.25" hidden="1" customHeight="1" x14ac:dyDescent="0.2">
      <c r="A122" s="8" t="str">
        <f t="shared" si="26"/>
        <v>Hide</v>
      </c>
      <c r="B122" s="27">
        <v>119</v>
      </c>
      <c r="C122" s="28"/>
      <c r="D122" s="28"/>
      <c r="E122" s="29"/>
      <c r="F122" s="83"/>
      <c r="G122" s="30"/>
      <c r="H122" s="63"/>
      <c r="I122" s="64"/>
      <c r="J122" s="34" t="str">
        <f t="shared" si="27"/>
        <v/>
      </c>
      <c r="K122" s="31" t="str">
        <f t="shared" si="28"/>
        <v/>
      </c>
      <c r="L122" s="32" t="str">
        <f t="shared" si="29"/>
        <v/>
      </c>
      <c r="M122" s="24" t="str">
        <f t="shared" si="30"/>
        <v/>
      </c>
      <c r="N122" s="24" t="str">
        <f t="shared" si="31"/>
        <v/>
      </c>
      <c r="O122" s="78" t="str">
        <f t="shared" si="32"/>
        <v/>
      </c>
      <c r="P122" s="24" t="str">
        <f t="shared" si="33"/>
        <v/>
      </c>
      <c r="Q122" s="25" t="str">
        <f t="shared" si="34"/>
        <v/>
      </c>
      <c r="R122" s="24" t="str">
        <f t="shared" si="35"/>
        <v/>
      </c>
      <c r="S122" s="24" t="str">
        <f t="shared" si="36"/>
        <v/>
      </c>
      <c r="T122" s="66" t="str">
        <f t="shared" si="37"/>
        <v/>
      </c>
      <c r="U122" s="24" t="str">
        <f t="shared" si="38"/>
        <v/>
      </c>
      <c r="V122" s="25" t="str">
        <f t="shared" si="39"/>
        <v/>
      </c>
      <c r="W122" s="24" t="str">
        <f t="shared" si="40"/>
        <v/>
      </c>
      <c r="X122" s="24" t="str">
        <f t="shared" si="41"/>
        <v/>
      </c>
    </row>
    <row r="123" spans="1:24" ht="17.25" hidden="1" customHeight="1" x14ac:dyDescent="0.2">
      <c r="A123" s="8" t="str">
        <f t="shared" si="26"/>
        <v>Hide</v>
      </c>
      <c r="B123" s="27">
        <v>120</v>
      </c>
      <c r="C123" s="28"/>
      <c r="D123" s="28"/>
      <c r="E123" s="29"/>
      <c r="F123" s="83"/>
      <c r="G123" s="30"/>
      <c r="H123" s="63"/>
      <c r="I123" s="64"/>
      <c r="J123" s="34" t="str">
        <f t="shared" si="27"/>
        <v/>
      </c>
      <c r="K123" s="31" t="str">
        <f t="shared" si="28"/>
        <v/>
      </c>
      <c r="L123" s="32" t="str">
        <f t="shared" si="29"/>
        <v/>
      </c>
      <c r="M123" s="24" t="str">
        <f t="shared" si="30"/>
        <v/>
      </c>
      <c r="N123" s="24" t="str">
        <f t="shared" si="31"/>
        <v/>
      </c>
      <c r="O123" s="78" t="str">
        <f t="shared" si="32"/>
        <v/>
      </c>
      <c r="P123" s="24" t="str">
        <f t="shared" si="33"/>
        <v/>
      </c>
      <c r="Q123" s="25" t="str">
        <f t="shared" si="34"/>
        <v/>
      </c>
      <c r="R123" s="24" t="str">
        <f t="shared" si="35"/>
        <v/>
      </c>
      <c r="S123" s="24" t="str">
        <f t="shared" si="36"/>
        <v/>
      </c>
      <c r="T123" s="66" t="str">
        <f t="shared" si="37"/>
        <v/>
      </c>
      <c r="U123" s="24" t="str">
        <f t="shared" si="38"/>
        <v/>
      </c>
      <c r="V123" s="25" t="str">
        <f t="shared" si="39"/>
        <v/>
      </c>
      <c r="W123" s="24" t="str">
        <f t="shared" si="40"/>
        <v/>
      </c>
      <c r="X123" s="24" t="str">
        <f t="shared" si="41"/>
        <v/>
      </c>
    </row>
    <row r="124" spans="1:24" ht="17.25" hidden="1" customHeight="1" x14ac:dyDescent="0.2">
      <c r="A124" s="8" t="str">
        <f t="shared" si="26"/>
        <v>Hide</v>
      </c>
      <c r="B124" s="27">
        <v>121</v>
      </c>
      <c r="C124" s="28"/>
      <c r="D124" s="28"/>
      <c r="E124" s="29"/>
      <c r="F124" s="83"/>
      <c r="G124" s="30"/>
      <c r="H124" s="63"/>
      <c r="I124" s="64"/>
      <c r="J124" s="34" t="str">
        <f t="shared" si="27"/>
        <v/>
      </c>
      <c r="K124" s="31" t="str">
        <f t="shared" si="28"/>
        <v/>
      </c>
      <c r="L124" s="32" t="str">
        <f t="shared" si="29"/>
        <v/>
      </c>
      <c r="M124" s="24" t="str">
        <f t="shared" si="30"/>
        <v/>
      </c>
      <c r="N124" s="24" t="str">
        <f t="shared" si="31"/>
        <v/>
      </c>
      <c r="O124" s="78" t="str">
        <f t="shared" si="32"/>
        <v/>
      </c>
      <c r="P124" s="24" t="str">
        <f t="shared" si="33"/>
        <v/>
      </c>
      <c r="Q124" s="25" t="str">
        <f t="shared" si="34"/>
        <v/>
      </c>
      <c r="R124" s="24" t="str">
        <f t="shared" si="35"/>
        <v/>
      </c>
      <c r="S124" s="24" t="str">
        <f t="shared" si="36"/>
        <v/>
      </c>
      <c r="T124" s="66" t="str">
        <f t="shared" si="37"/>
        <v/>
      </c>
      <c r="U124" s="24" t="str">
        <f t="shared" si="38"/>
        <v/>
      </c>
      <c r="V124" s="25" t="str">
        <f t="shared" si="39"/>
        <v/>
      </c>
      <c r="W124" s="24" t="str">
        <f t="shared" si="40"/>
        <v/>
      </c>
      <c r="X124" s="24" t="str">
        <f t="shared" si="41"/>
        <v/>
      </c>
    </row>
    <row r="125" spans="1:24" ht="17.25" hidden="1" customHeight="1" x14ac:dyDescent="0.2">
      <c r="A125" s="8" t="str">
        <f t="shared" si="26"/>
        <v>Hide</v>
      </c>
      <c r="B125" s="27">
        <v>122</v>
      </c>
      <c r="C125" s="28"/>
      <c r="D125" s="28"/>
      <c r="E125" s="29"/>
      <c r="F125" s="83"/>
      <c r="G125" s="30"/>
      <c r="H125" s="63"/>
      <c r="I125" s="64"/>
      <c r="J125" s="34" t="str">
        <f t="shared" si="27"/>
        <v/>
      </c>
      <c r="K125" s="31" t="str">
        <f t="shared" si="28"/>
        <v/>
      </c>
      <c r="L125" s="32" t="str">
        <f t="shared" si="29"/>
        <v/>
      </c>
      <c r="M125" s="24" t="str">
        <f t="shared" si="30"/>
        <v/>
      </c>
      <c r="N125" s="24" t="str">
        <f t="shared" si="31"/>
        <v/>
      </c>
      <c r="O125" s="78" t="str">
        <f t="shared" si="32"/>
        <v/>
      </c>
      <c r="P125" s="24" t="str">
        <f t="shared" si="33"/>
        <v/>
      </c>
      <c r="Q125" s="25" t="str">
        <f t="shared" si="34"/>
        <v/>
      </c>
      <c r="R125" s="24" t="str">
        <f t="shared" si="35"/>
        <v/>
      </c>
      <c r="S125" s="24" t="str">
        <f t="shared" si="36"/>
        <v/>
      </c>
      <c r="T125" s="66" t="str">
        <f t="shared" si="37"/>
        <v/>
      </c>
      <c r="U125" s="24" t="str">
        <f t="shared" si="38"/>
        <v/>
      </c>
      <c r="V125" s="25" t="str">
        <f t="shared" si="39"/>
        <v/>
      </c>
      <c r="W125" s="24" t="str">
        <f t="shared" si="40"/>
        <v/>
      </c>
      <c r="X125" s="24" t="str">
        <f t="shared" si="41"/>
        <v/>
      </c>
    </row>
    <row r="126" spans="1:24" ht="17.25" hidden="1" customHeight="1" x14ac:dyDescent="0.2">
      <c r="A126" s="8" t="str">
        <f t="shared" si="26"/>
        <v>Hide</v>
      </c>
      <c r="B126" s="27">
        <v>123</v>
      </c>
      <c r="C126" s="28"/>
      <c r="D126" s="28"/>
      <c r="E126" s="29"/>
      <c r="F126" s="83"/>
      <c r="G126" s="30"/>
      <c r="H126" s="63"/>
      <c r="I126" s="64"/>
      <c r="J126" s="34" t="str">
        <f t="shared" si="27"/>
        <v/>
      </c>
      <c r="K126" s="31" t="str">
        <f t="shared" si="28"/>
        <v/>
      </c>
      <c r="L126" s="32" t="str">
        <f t="shared" si="29"/>
        <v/>
      </c>
      <c r="M126" s="24" t="str">
        <f t="shared" si="30"/>
        <v/>
      </c>
      <c r="N126" s="24" t="str">
        <f t="shared" si="31"/>
        <v/>
      </c>
      <c r="O126" s="78" t="str">
        <f t="shared" si="32"/>
        <v/>
      </c>
      <c r="P126" s="24" t="str">
        <f t="shared" si="33"/>
        <v/>
      </c>
      <c r="Q126" s="25" t="str">
        <f t="shared" si="34"/>
        <v/>
      </c>
      <c r="R126" s="24" t="str">
        <f t="shared" si="35"/>
        <v/>
      </c>
      <c r="S126" s="24" t="str">
        <f t="shared" si="36"/>
        <v/>
      </c>
      <c r="T126" s="66" t="str">
        <f t="shared" si="37"/>
        <v/>
      </c>
      <c r="U126" s="24" t="str">
        <f t="shared" si="38"/>
        <v/>
      </c>
      <c r="V126" s="25" t="str">
        <f t="shared" si="39"/>
        <v/>
      </c>
      <c r="W126" s="24" t="str">
        <f t="shared" si="40"/>
        <v/>
      </c>
      <c r="X126" s="24" t="str">
        <f t="shared" si="41"/>
        <v/>
      </c>
    </row>
    <row r="127" spans="1:24" ht="17.25" hidden="1" customHeight="1" x14ac:dyDescent="0.2">
      <c r="A127" s="8" t="str">
        <f t="shared" si="26"/>
        <v>Hide</v>
      </c>
      <c r="B127" s="27">
        <v>124</v>
      </c>
      <c r="C127" s="28"/>
      <c r="D127" s="28"/>
      <c r="E127" s="29"/>
      <c r="F127" s="83"/>
      <c r="G127" s="30"/>
      <c r="H127" s="63"/>
      <c r="I127" s="64"/>
      <c r="J127" s="34" t="str">
        <f t="shared" si="27"/>
        <v/>
      </c>
      <c r="K127" s="31" t="str">
        <f t="shared" si="28"/>
        <v/>
      </c>
      <c r="L127" s="32" t="str">
        <f t="shared" si="29"/>
        <v/>
      </c>
      <c r="M127" s="24" t="str">
        <f t="shared" si="30"/>
        <v/>
      </c>
      <c r="N127" s="24" t="str">
        <f t="shared" si="31"/>
        <v/>
      </c>
      <c r="O127" s="78" t="str">
        <f t="shared" si="32"/>
        <v/>
      </c>
      <c r="P127" s="24" t="str">
        <f t="shared" si="33"/>
        <v/>
      </c>
      <c r="Q127" s="25" t="str">
        <f t="shared" si="34"/>
        <v/>
      </c>
      <c r="R127" s="24" t="str">
        <f t="shared" si="35"/>
        <v/>
      </c>
      <c r="S127" s="24" t="str">
        <f t="shared" si="36"/>
        <v/>
      </c>
      <c r="T127" s="66" t="str">
        <f t="shared" si="37"/>
        <v/>
      </c>
      <c r="U127" s="24" t="str">
        <f t="shared" si="38"/>
        <v/>
      </c>
      <c r="V127" s="25" t="str">
        <f t="shared" si="39"/>
        <v/>
      </c>
      <c r="W127" s="24" t="str">
        <f t="shared" si="40"/>
        <v/>
      </c>
      <c r="X127" s="24" t="str">
        <f t="shared" si="41"/>
        <v/>
      </c>
    </row>
    <row r="128" spans="1:24" ht="17.25" hidden="1" customHeight="1" x14ac:dyDescent="0.2">
      <c r="A128" s="8" t="str">
        <f t="shared" si="26"/>
        <v>Hide</v>
      </c>
      <c r="B128" s="27">
        <v>125</v>
      </c>
      <c r="C128" s="28"/>
      <c r="D128" s="28"/>
      <c r="E128" s="29"/>
      <c r="F128" s="83"/>
      <c r="G128" s="30"/>
      <c r="H128" s="63"/>
      <c r="I128" s="64"/>
      <c r="J128" s="34" t="str">
        <f t="shared" si="27"/>
        <v/>
      </c>
      <c r="K128" s="31" t="str">
        <f t="shared" si="28"/>
        <v/>
      </c>
      <c r="L128" s="32" t="str">
        <f t="shared" si="29"/>
        <v/>
      </c>
      <c r="M128" s="24" t="str">
        <f t="shared" si="30"/>
        <v/>
      </c>
      <c r="N128" s="24" t="str">
        <f t="shared" si="31"/>
        <v/>
      </c>
      <c r="O128" s="78" t="str">
        <f t="shared" si="32"/>
        <v/>
      </c>
      <c r="P128" s="24" t="str">
        <f t="shared" si="33"/>
        <v/>
      </c>
      <c r="Q128" s="25" t="str">
        <f t="shared" si="34"/>
        <v/>
      </c>
      <c r="R128" s="24" t="str">
        <f t="shared" si="35"/>
        <v/>
      </c>
      <c r="S128" s="24" t="str">
        <f t="shared" si="36"/>
        <v/>
      </c>
      <c r="T128" s="66" t="str">
        <f t="shared" si="37"/>
        <v/>
      </c>
      <c r="U128" s="24" t="str">
        <f t="shared" si="38"/>
        <v/>
      </c>
      <c r="V128" s="25" t="str">
        <f t="shared" si="39"/>
        <v/>
      </c>
      <c r="W128" s="24" t="str">
        <f t="shared" si="40"/>
        <v/>
      </c>
      <c r="X128" s="24" t="str">
        <f t="shared" si="41"/>
        <v/>
      </c>
    </row>
    <row r="129" spans="1:24" ht="17.25" hidden="1" customHeight="1" x14ac:dyDescent="0.2">
      <c r="A129" s="8" t="str">
        <f t="shared" si="26"/>
        <v>Hide</v>
      </c>
      <c r="B129" s="27">
        <v>126</v>
      </c>
      <c r="C129" s="28"/>
      <c r="D129" s="28"/>
      <c r="E129" s="29"/>
      <c r="F129" s="83"/>
      <c r="G129" s="30"/>
      <c r="H129" s="63"/>
      <c r="I129" s="64"/>
      <c r="J129" s="34" t="str">
        <f t="shared" si="27"/>
        <v/>
      </c>
      <c r="K129" s="31" t="str">
        <f t="shared" si="28"/>
        <v/>
      </c>
      <c r="L129" s="32" t="str">
        <f t="shared" si="29"/>
        <v/>
      </c>
      <c r="M129" s="24" t="str">
        <f t="shared" si="30"/>
        <v/>
      </c>
      <c r="N129" s="24" t="str">
        <f t="shared" si="31"/>
        <v/>
      </c>
      <c r="O129" s="78" t="str">
        <f t="shared" si="32"/>
        <v/>
      </c>
      <c r="P129" s="24" t="str">
        <f t="shared" si="33"/>
        <v/>
      </c>
      <c r="Q129" s="25" t="str">
        <f t="shared" si="34"/>
        <v/>
      </c>
      <c r="R129" s="24" t="str">
        <f t="shared" si="35"/>
        <v/>
      </c>
      <c r="S129" s="24" t="str">
        <f t="shared" si="36"/>
        <v/>
      </c>
      <c r="T129" s="66" t="str">
        <f t="shared" si="37"/>
        <v/>
      </c>
      <c r="U129" s="24" t="str">
        <f t="shared" si="38"/>
        <v/>
      </c>
      <c r="V129" s="25" t="str">
        <f t="shared" si="39"/>
        <v/>
      </c>
      <c r="W129" s="24" t="str">
        <f t="shared" si="40"/>
        <v/>
      </c>
      <c r="X129" s="24" t="str">
        <f t="shared" si="41"/>
        <v/>
      </c>
    </row>
    <row r="130" spans="1:24" ht="17.25" hidden="1" customHeight="1" x14ac:dyDescent="0.2">
      <c r="A130" s="8" t="str">
        <f t="shared" si="26"/>
        <v>Hide</v>
      </c>
      <c r="B130" s="27">
        <v>127</v>
      </c>
      <c r="C130" s="28"/>
      <c r="D130" s="28"/>
      <c r="E130" s="29"/>
      <c r="F130" s="83"/>
      <c r="G130" s="30"/>
      <c r="H130" s="63"/>
      <c r="I130" s="64"/>
      <c r="J130" s="34" t="str">
        <f t="shared" si="27"/>
        <v/>
      </c>
      <c r="K130" s="31" t="str">
        <f t="shared" si="28"/>
        <v/>
      </c>
      <c r="L130" s="32" t="str">
        <f t="shared" si="29"/>
        <v/>
      </c>
      <c r="M130" s="24" t="str">
        <f t="shared" si="30"/>
        <v/>
      </c>
      <c r="N130" s="24" t="str">
        <f t="shared" si="31"/>
        <v/>
      </c>
      <c r="O130" s="78" t="str">
        <f t="shared" si="32"/>
        <v/>
      </c>
      <c r="P130" s="24" t="str">
        <f t="shared" si="33"/>
        <v/>
      </c>
      <c r="Q130" s="25" t="str">
        <f t="shared" si="34"/>
        <v/>
      </c>
      <c r="R130" s="24" t="str">
        <f t="shared" si="35"/>
        <v/>
      </c>
      <c r="S130" s="24" t="str">
        <f t="shared" si="36"/>
        <v/>
      </c>
      <c r="T130" s="66" t="str">
        <f t="shared" si="37"/>
        <v/>
      </c>
      <c r="U130" s="24" t="str">
        <f t="shared" si="38"/>
        <v/>
      </c>
      <c r="V130" s="25" t="str">
        <f t="shared" si="39"/>
        <v/>
      </c>
      <c r="W130" s="24" t="str">
        <f t="shared" si="40"/>
        <v/>
      </c>
      <c r="X130" s="24" t="str">
        <f t="shared" si="41"/>
        <v/>
      </c>
    </row>
    <row r="131" spans="1:24" ht="17.25" hidden="1" customHeight="1" x14ac:dyDescent="0.2">
      <c r="A131" s="8" t="str">
        <f t="shared" si="26"/>
        <v>Hide</v>
      </c>
      <c r="B131" s="27">
        <v>128</v>
      </c>
      <c r="C131" s="28"/>
      <c r="D131" s="28"/>
      <c r="E131" s="29"/>
      <c r="F131" s="83"/>
      <c r="G131" s="30"/>
      <c r="H131" s="63"/>
      <c r="I131" s="64"/>
      <c r="J131" s="34" t="str">
        <f t="shared" si="27"/>
        <v/>
      </c>
      <c r="K131" s="31" t="str">
        <f t="shared" si="28"/>
        <v/>
      </c>
      <c r="L131" s="32" t="str">
        <f t="shared" si="29"/>
        <v/>
      </c>
      <c r="M131" s="24" t="str">
        <f t="shared" si="30"/>
        <v/>
      </c>
      <c r="N131" s="24" t="str">
        <f t="shared" si="31"/>
        <v/>
      </c>
      <c r="O131" s="78" t="str">
        <f t="shared" si="32"/>
        <v/>
      </c>
      <c r="P131" s="24" t="str">
        <f t="shared" si="33"/>
        <v/>
      </c>
      <c r="Q131" s="25" t="str">
        <f t="shared" si="34"/>
        <v/>
      </c>
      <c r="R131" s="24" t="str">
        <f t="shared" si="35"/>
        <v/>
      </c>
      <c r="S131" s="24" t="str">
        <f t="shared" si="36"/>
        <v/>
      </c>
      <c r="T131" s="66" t="str">
        <f t="shared" si="37"/>
        <v/>
      </c>
      <c r="U131" s="24" t="str">
        <f t="shared" si="38"/>
        <v/>
      </c>
      <c r="V131" s="25" t="str">
        <f t="shared" si="39"/>
        <v/>
      </c>
      <c r="W131" s="24" t="str">
        <f t="shared" si="40"/>
        <v/>
      </c>
      <c r="X131" s="24" t="str">
        <f t="shared" si="41"/>
        <v/>
      </c>
    </row>
    <row r="132" spans="1:24" ht="17.25" hidden="1" customHeight="1" x14ac:dyDescent="0.2">
      <c r="A132" s="8" t="str">
        <f t="shared" ref="A132:A195" si="42">IF(OR(C132&lt;&gt;"",D132&lt;&gt;"",E132&lt;&gt;"",G132&lt;&gt;"",,H132&lt;&gt;"",I132&lt;&gt;""),"Show","Hide")</f>
        <v>Hide</v>
      </c>
      <c r="B132" s="27">
        <v>129</v>
      </c>
      <c r="C132" s="28"/>
      <c r="D132" s="28"/>
      <c r="E132" s="29"/>
      <c r="F132" s="83"/>
      <c r="G132" s="30"/>
      <c r="H132" s="63"/>
      <c r="I132" s="64"/>
      <c r="J132" s="34" t="str">
        <f t="shared" si="27"/>
        <v/>
      </c>
      <c r="K132" s="31" t="str">
        <f t="shared" si="28"/>
        <v/>
      </c>
      <c r="L132" s="32" t="str">
        <f t="shared" si="29"/>
        <v/>
      </c>
      <c r="M132" s="24" t="str">
        <f t="shared" si="30"/>
        <v/>
      </c>
      <c r="N132" s="24" t="str">
        <f t="shared" si="31"/>
        <v/>
      </c>
      <c r="O132" s="78" t="str">
        <f t="shared" si="32"/>
        <v/>
      </c>
      <c r="P132" s="24" t="str">
        <f t="shared" si="33"/>
        <v/>
      </c>
      <c r="Q132" s="25" t="str">
        <f t="shared" si="34"/>
        <v/>
      </c>
      <c r="R132" s="24" t="str">
        <f t="shared" si="35"/>
        <v/>
      </c>
      <c r="S132" s="24" t="str">
        <f t="shared" si="36"/>
        <v/>
      </c>
      <c r="T132" s="66" t="str">
        <f t="shared" si="37"/>
        <v/>
      </c>
      <c r="U132" s="24" t="str">
        <f t="shared" si="38"/>
        <v/>
      </c>
      <c r="V132" s="25" t="str">
        <f t="shared" si="39"/>
        <v/>
      </c>
      <c r="W132" s="24" t="str">
        <f t="shared" si="40"/>
        <v/>
      </c>
      <c r="X132" s="24" t="str">
        <f t="shared" si="41"/>
        <v/>
      </c>
    </row>
    <row r="133" spans="1:24" ht="17.25" hidden="1" customHeight="1" x14ac:dyDescent="0.2">
      <c r="A133" s="8" t="str">
        <f t="shared" si="42"/>
        <v>Hide</v>
      </c>
      <c r="B133" s="27">
        <v>130</v>
      </c>
      <c r="C133" s="28"/>
      <c r="D133" s="28"/>
      <c r="E133" s="29"/>
      <c r="F133" s="83"/>
      <c r="G133" s="30"/>
      <c r="H133" s="63"/>
      <c r="I133" s="64"/>
      <c r="J133" s="34" t="str">
        <f t="shared" ref="J133:J196" si="43">IF(D133="","",IF(I133=0,"Ineligible",IF(D133="Cook","Ineligible",IF(D133="Administrator","Ineligible",IF(D133="Custodial Staff","Ineligible",IF(D133="Manager/Director","Ineligible",IF(D133="Co-op Volunteer","Ineligible",IF(E133="","",IF(AND(I133&lt;0.25,I133&gt;0),"Ineligible",IF(E133&lt;31.81,"Full",IF(E133&gt;33.81,"Ineligible","Partial")))))))))))</f>
        <v/>
      </c>
      <c r="K133" s="31" t="str">
        <f t="shared" ref="K133:K196" si="44">IF(OR(J133="Full",J133="Partial"),IF(OR(E133=0),"",IF(E133&gt;33.81,0,MIN(2,(33.81-E133)))),"")</f>
        <v/>
      </c>
      <c r="L133" s="32" t="str">
        <f t="shared" ref="L133:L196" si="45">IF(K133="","",G133*I133/1754.5)</f>
        <v/>
      </c>
      <c r="M133" s="24" t="str">
        <f t="shared" ref="M133:M196" si="46">IF(L133="","",G133*K133*I133)</f>
        <v/>
      </c>
      <c r="N133" s="24" t="str">
        <f t="shared" ref="N133:N196" si="47">IFERROR(IF(OR(G133="",K133=""),"",M133*IF(F133&gt;0.175,0.175,F133)),"")</f>
        <v/>
      </c>
      <c r="O133" s="78" t="str">
        <f t="shared" ref="O133:O196" si="48">IFERROR((IF(D133="Educator (Non-RECE)","Ineligible",IF(D133="Supervisor (Non-RECE)","Ineligible",IF(D133="Associate Supervisor (Non-RECE)","Ineligible",IF(AND(D133="Educator (RECE)",E133+K133&lt;28),"Eligible",IF(AND(D133="Supervisor (RECE)",E133+K133&lt;31),"Eligible",IF(AND(D133="Associate Supervisor (RECE)",E133+K133&lt;31),"Eligible","Ineligible"))))))),"")</f>
        <v/>
      </c>
      <c r="P133" s="24" t="str">
        <f t="shared" ref="P133:P196" si="49">IF(OR(O133="Ineligible",O133=""),"",IF(D133="Educator (RECE)",MIN(4,28-(E133+K133)),IF(D133="Supervisor (RECE)",MIN(4,31-(E133+K133)),IF(D133="Before/After School Supervisor (RECE)",MIN(4,31-(E133+K133)),IF(D133="Associate Supervisor (RECE)",MIN(4,31-(E133+K133)),IF(D133="Home Visitor (RECE)",MIN(4,31-(E133+K133))))))))</f>
        <v/>
      </c>
      <c r="Q133" s="25" t="str">
        <f t="shared" ref="Q133:Q196" si="50">IF(P133="","",G133*I133/1754.5)</f>
        <v/>
      </c>
      <c r="R133" s="24" t="str">
        <f t="shared" ref="R133:R196" si="51">IF(Q133="","",G133*P133)</f>
        <v/>
      </c>
      <c r="S133" s="24" t="str">
        <f t="shared" ref="S133:S196" si="52">IFERROR(IF(OR(P133="",Q133=""),"",R133*IF(F133&gt;0.175,0.175,F133)),"")</f>
        <v/>
      </c>
      <c r="T133" s="66" t="str">
        <f t="shared" ref="T133:T196" si="53">IF(D133="Cook","Ineligible",IF(D133="Administrator","Ineligible",IF(D133="Custodial Staff","Ineligible",IF(D133="Manager/Director","Ineligible",IF(D133="Co-op Volunteer","Ineligible",IF(D133="Educator (Non-RECE)","Ineligible",IF(D133="Supervisor (Non-RECE)","Ineligible",IF(D133="Home Visitor (Non-RECE)","Ineligible",IF(D133="Associate Supervisor (Non-RECE)","Ineligible",IF(D133="Before/After School Supervisor (Non-RECE)","Ineligible",IF(D133="Other","Ineligible",IF(E133="","",IF(J133="Ineligible","Ineligible",IF(AND(D133="Educator (RECE)",SUM(E133,K133,P133)&lt;25.86),"Eligible",IF(AND(D133="Supervisor (RECE)",SUM(E133,K133,P133)&lt;26.86),"Eligible",IF(AND(D133="home visitor (RECE)",SUM(E133,K133,P133)&lt;26.86),"Eligible",IF(AND(D133="Before/After School Supervisor (RECE)",SUM(E133,K133,P133)&lt;26.86),"Eligible",IF(AND(D133="Associate Supervisor (RECE)",SUM(E133,K133,P133)&lt;26.86),"Eligible",IF(SUM(E133,K133,P133)&gt;=25.86,"Ineligible")))))))))))))))))))</f>
        <v/>
      </c>
      <c r="U133" s="24" t="str">
        <f t="shared" ref="U133:U196" si="54">IF(OR(T133="Ineligible",T133=""),"",IF(D133="Educator (RECE)",(25.86-(E133+K133+P133)),IF(D133="Supervisor (RECE)",(26.86-(E133+K133+P133)),IF(D133="Before/After School Supervisor (RECE)",(26.86-(E133+K133+P133)),IF(D133="Associate Supervisor (RECE)",(26.86-(E133+K133+P133)),IF(D133="Home Visitor (RECE)",(26.86-(E133+K133+P133))))))))</f>
        <v/>
      </c>
      <c r="V133" s="25" t="str">
        <f t="shared" ref="V133:V196" si="55">IF(U133="","",G133*I133/1754.5)</f>
        <v/>
      </c>
      <c r="W133" s="24" t="str">
        <f t="shared" ref="W133:W196" si="56">IF(V133="","",G133*U133)</f>
        <v/>
      </c>
      <c r="X133" s="24" t="str">
        <f t="shared" ref="X133:X196" si="57">IFERROR(IF(OR(U133="",V133=""),"",W133*IF(F133&gt;0.175,0.175,F133)),"")</f>
        <v/>
      </c>
    </row>
    <row r="134" spans="1:24" ht="17.25" hidden="1" customHeight="1" x14ac:dyDescent="0.2">
      <c r="A134" s="8" t="str">
        <f t="shared" si="42"/>
        <v>Hide</v>
      </c>
      <c r="B134" s="27">
        <v>131</v>
      </c>
      <c r="C134" s="28"/>
      <c r="D134" s="28"/>
      <c r="E134" s="29"/>
      <c r="F134" s="83"/>
      <c r="G134" s="30"/>
      <c r="H134" s="63"/>
      <c r="I134" s="64"/>
      <c r="J134" s="34" t="str">
        <f t="shared" si="43"/>
        <v/>
      </c>
      <c r="K134" s="31" t="str">
        <f t="shared" si="44"/>
        <v/>
      </c>
      <c r="L134" s="32" t="str">
        <f t="shared" si="45"/>
        <v/>
      </c>
      <c r="M134" s="24" t="str">
        <f t="shared" si="46"/>
        <v/>
      </c>
      <c r="N134" s="24" t="str">
        <f t="shared" si="47"/>
        <v/>
      </c>
      <c r="O134" s="78" t="str">
        <f t="shared" si="48"/>
        <v/>
      </c>
      <c r="P134" s="24" t="str">
        <f t="shared" si="49"/>
        <v/>
      </c>
      <c r="Q134" s="25" t="str">
        <f t="shared" si="50"/>
        <v/>
      </c>
      <c r="R134" s="24" t="str">
        <f t="shared" si="51"/>
        <v/>
      </c>
      <c r="S134" s="24" t="str">
        <f t="shared" si="52"/>
        <v/>
      </c>
      <c r="T134" s="66" t="str">
        <f t="shared" si="53"/>
        <v/>
      </c>
      <c r="U134" s="24" t="str">
        <f t="shared" si="54"/>
        <v/>
      </c>
      <c r="V134" s="25" t="str">
        <f t="shared" si="55"/>
        <v/>
      </c>
      <c r="W134" s="24" t="str">
        <f t="shared" si="56"/>
        <v/>
      </c>
      <c r="X134" s="24" t="str">
        <f t="shared" si="57"/>
        <v/>
      </c>
    </row>
    <row r="135" spans="1:24" ht="17.25" hidden="1" customHeight="1" x14ac:dyDescent="0.2">
      <c r="A135" s="8" t="str">
        <f t="shared" si="42"/>
        <v>Hide</v>
      </c>
      <c r="B135" s="27">
        <v>132</v>
      </c>
      <c r="C135" s="28"/>
      <c r="D135" s="28"/>
      <c r="E135" s="29"/>
      <c r="F135" s="83"/>
      <c r="G135" s="30"/>
      <c r="H135" s="63"/>
      <c r="I135" s="64"/>
      <c r="J135" s="34" t="str">
        <f t="shared" si="43"/>
        <v/>
      </c>
      <c r="K135" s="31" t="str">
        <f t="shared" si="44"/>
        <v/>
      </c>
      <c r="L135" s="32" t="str">
        <f t="shared" si="45"/>
        <v/>
      </c>
      <c r="M135" s="24" t="str">
        <f t="shared" si="46"/>
        <v/>
      </c>
      <c r="N135" s="24" t="str">
        <f t="shared" si="47"/>
        <v/>
      </c>
      <c r="O135" s="78" t="str">
        <f t="shared" si="48"/>
        <v/>
      </c>
      <c r="P135" s="24" t="str">
        <f t="shared" si="49"/>
        <v/>
      </c>
      <c r="Q135" s="25" t="str">
        <f t="shared" si="50"/>
        <v/>
      </c>
      <c r="R135" s="24" t="str">
        <f t="shared" si="51"/>
        <v/>
      </c>
      <c r="S135" s="24" t="str">
        <f t="shared" si="52"/>
        <v/>
      </c>
      <c r="T135" s="66" t="str">
        <f t="shared" si="53"/>
        <v/>
      </c>
      <c r="U135" s="24" t="str">
        <f t="shared" si="54"/>
        <v/>
      </c>
      <c r="V135" s="25" t="str">
        <f t="shared" si="55"/>
        <v/>
      </c>
      <c r="W135" s="24" t="str">
        <f t="shared" si="56"/>
        <v/>
      </c>
      <c r="X135" s="24" t="str">
        <f t="shared" si="57"/>
        <v/>
      </c>
    </row>
    <row r="136" spans="1:24" ht="17.25" hidden="1" customHeight="1" x14ac:dyDescent="0.2">
      <c r="A136" s="8" t="str">
        <f t="shared" si="42"/>
        <v>Hide</v>
      </c>
      <c r="B136" s="27">
        <v>133</v>
      </c>
      <c r="C136" s="28"/>
      <c r="D136" s="28"/>
      <c r="E136" s="29"/>
      <c r="F136" s="83"/>
      <c r="G136" s="30"/>
      <c r="H136" s="63"/>
      <c r="I136" s="64"/>
      <c r="J136" s="34" t="str">
        <f t="shared" si="43"/>
        <v/>
      </c>
      <c r="K136" s="31" t="str">
        <f t="shared" si="44"/>
        <v/>
      </c>
      <c r="L136" s="32" t="str">
        <f t="shared" si="45"/>
        <v/>
      </c>
      <c r="M136" s="24" t="str">
        <f t="shared" si="46"/>
        <v/>
      </c>
      <c r="N136" s="24" t="str">
        <f t="shared" si="47"/>
        <v/>
      </c>
      <c r="O136" s="78" t="str">
        <f t="shared" si="48"/>
        <v/>
      </c>
      <c r="P136" s="24" t="str">
        <f t="shared" si="49"/>
        <v/>
      </c>
      <c r="Q136" s="25" t="str">
        <f t="shared" si="50"/>
        <v/>
      </c>
      <c r="R136" s="24" t="str">
        <f t="shared" si="51"/>
        <v/>
      </c>
      <c r="S136" s="24" t="str">
        <f t="shared" si="52"/>
        <v/>
      </c>
      <c r="T136" s="66" t="str">
        <f t="shared" si="53"/>
        <v/>
      </c>
      <c r="U136" s="24" t="str">
        <f t="shared" si="54"/>
        <v/>
      </c>
      <c r="V136" s="25" t="str">
        <f t="shared" si="55"/>
        <v/>
      </c>
      <c r="W136" s="24" t="str">
        <f t="shared" si="56"/>
        <v/>
      </c>
      <c r="X136" s="24" t="str">
        <f t="shared" si="57"/>
        <v/>
      </c>
    </row>
    <row r="137" spans="1:24" ht="17.25" hidden="1" customHeight="1" x14ac:dyDescent="0.2">
      <c r="A137" s="8" t="str">
        <f t="shared" si="42"/>
        <v>Hide</v>
      </c>
      <c r="B137" s="27">
        <v>134</v>
      </c>
      <c r="C137" s="28"/>
      <c r="D137" s="28"/>
      <c r="E137" s="29"/>
      <c r="F137" s="83"/>
      <c r="G137" s="30"/>
      <c r="H137" s="63"/>
      <c r="I137" s="64"/>
      <c r="J137" s="34" t="str">
        <f t="shared" si="43"/>
        <v/>
      </c>
      <c r="K137" s="31" t="str">
        <f t="shared" si="44"/>
        <v/>
      </c>
      <c r="L137" s="32" t="str">
        <f t="shared" si="45"/>
        <v/>
      </c>
      <c r="M137" s="24" t="str">
        <f t="shared" si="46"/>
        <v/>
      </c>
      <c r="N137" s="24" t="str">
        <f t="shared" si="47"/>
        <v/>
      </c>
      <c r="O137" s="78" t="str">
        <f t="shared" si="48"/>
        <v/>
      </c>
      <c r="P137" s="24" t="str">
        <f t="shared" si="49"/>
        <v/>
      </c>
      <c r="Q137" s="25" t="str">
        <f t="shared" si="50"/>
        <v/>
      </c>
      <c r="R137" s="24" t="str">
        <f t="shared" si="51"/>
        <v/>
      </c>
      <c r="S137" s="24" t="str">
        <f t="shared" si="52"/>
        <v/>
      </c>
      <c r="T137" s="66" t="str">
        <f t="shared" si="53"/>
        <v/>
      </c>
      <c r="U137" s="24" t="str">
        <f t="shared" si="54"/>
        <v/>
      </c>
      <c r="V137" s="25" t="str">
        <f t="shared" si="55"/>
        <v/>
      </c>
      <c r="W137" s="24" t="str">
        <f t="shared" si="56"/>
        <v/>
      </c>
      <c r="X137" s="24" t="str">
        <f t="shared" si="57"/>
        <v/>
      </c>
    </row>
    <row r="138" spans="1:24" ht="17.25" hidden="1" customHeight="1" x14ac:dyDescent="0.2">
      <c r="A138" s="8" t="str">
        <f t="shared" si="42"/>
        <v>Hide</v>
      </c>
      <c r="B138" s="27">
        <v>135</v>
      </c>
      <c r="C138" s="28"/>
      <c r="D138" s="28"/>
      <c r="E138" s="29"/>
      <c r="F138" s="83"/>
      <c r="G138" s="30"/>
      <c r="H138" s="63"/>
      <c r="I138" s="64"/>
      <c r="J138" s="34" t="str">
        <f t="shared" si="43"/>
        <v/>
      </c>
      <c r="K138" s="31" t="str">
        <f t="shared" si="44"/>
        <v/>
      </c>
      <c r="L138" s="32" t="str">
        <f t="shared" si="45"/>
        <v/>
      </c>
      <c r="M138" s="24" t="str">
        <f t="shared" si="46"/>
        <v/>
      </c>
      <c r="N138" s="24" t="str">
        <f t="shared" si="47"/>
        <v/>
      </c>
      <c r="O138" s="78" t="str">
        <f t="shared" si="48"/>
        <v/>
      </c>
      <c r="P138" s="24" t="str">
        <f t="shared" si="49"/>
        <v/>
      </c>
      <c r="Q138" s="25" t="str">
        <f t="shared" si="50"/>
        <v/>
      </c>
      <c r="R138" s="24" t="str">
        <f t="shared" si="51"/>
        <v/>
      </c>
      <c r="S138" s="24" t="str">
        <f t="shared" si="52"/>
        <v/>
      </c>
      <c r="T138" s="66" t="str">
        <f t="shared" si="53"/>
        <v/>
      </c>
      <c r="U138" s="24" t="str">
        <f t="shared" si="54"/>
        <v/>
      </c>
      <c r="V138" s="25" t="str">
        <f t="shared" si="55"/>
        <v/>
      </c>
      <c r="W138" s="24" t="str">
        <f t="shared" si="56"/>
        <v/>
      </c>
      <c r="X138" s="24" t="str">
        <f t="shared" si="57"/>
        <v/>
      </c>
    </row>
    <row r="139" spans="1:24" ht="17.25" hidden="1" customHeight="1" x14ac:dyDescent="0.2">
      <c r="A139" s="8" t="str">
        <f t="shared" si="42"/>
        <v>Hide</v>
      </c>
      <c r="B139" s="27">
        <v>136</v>
      </c>
      <c r="C139" s="28"/>
      <c r="D139" s="28"/>
      <c r="E139" s="29"/>
      <c r="F139" s="83"/>
      <c r="G139" s="30"/>
      <c r="H139" s="63"/>
      <c r="I139" s="64"/>
      <c r="J139" s="34" t="str">
        <f t="shared" si="43"/>
        <v/>
      </c>
      <c r="K139" s="31" t="str">
        <f t="shared" si="44"/>
        <v/>
      </c>
      <c r="L139" s="32" t="str">
        <f t="shared" si="45"/>
        <v/>
      </c>
      <c r="M139" s="24" t="str">
        <f t="shared" si="46"/>
        <v/>
      </c>
      <c r="N139" s="24" t="str">
        <f t="shared" si="47"/>
        <v/>
      </c>
      <c r="O139" s="78" t="str">
        <f t="shared" si="48"/>
        <v/>
      </c>
      <c r="P139" s="24" t="str">
        <f t="shared" si="49"/>
        <v/>
      </c>
      <c r="Q139" s="25" t="str">
        <f t="shared" si="50"/>
        <v/>
      </c>
      <c r="R139" s="24" t="str">
        <f t="shared" si="51"/>
        <v/>
      </c>
      <c r="S139" s="24" t="str">
        <f t="shared" si="52"/>
        <v/>
      </c>
      <c r="T139" s="66" t="str">
        <f t="shared" si="53"/>
        <v/>
      </c>
      <c r="U139" s="24" t="str">
        <f t="shared" si="54"/>
        <v/>
      </c>
      <c r="V139" s="25" t="str">
        <f t="shared" si="55"/>
        <v/>
      </c>
      <c r="W139" s="24" t="str">
        <f t="shared" si="56"/>
        <v/>
      </c>
      <c r="X139" s="24" t="str">
        <f t="shared" si="57"/>
        <v/>
      </c>
    </row>
    <row r="140" spans="1:24" ht="17.25" hidden="1" customHeight="1" x14ac:dyDescent="0.2">
      <c r="A140" s="8" t="str">
        <f t="shared" si="42"/>
        <v>Hide</v>
      </c>
      <c r="B140" s="27">
        <v>137</v>
      </c>
      <c r="C140" s="28"/>
      <c r="D140" s="28"/>
      <c r="E140" s="29"/>
      <c r="F140" s="83"/>
      <c r="G140" s="30"/>
      <c r="H140" s="63"/>
      <c r="I140" s="64"/>
      <c r="J140" s="34" t="str">
        <f t="shared" si="43"/>
        <v/>
      </c>
      <c r="K140" s="31" t="str">
        <f t="shared" si="44"/>
        <v/>
      </c>
      <c r="L140" s="32" t="str">
        <f t="shared" si="45"/>
        <v/>
      </c>
      <c r="M140" s="24" t="str">
        <f t="shared" si="46"/>
        <v/>
      </c>
      <c r="N140" s="24" t="str">
        <f t="shared" si="47"/>
        <v/>
      </c>
      <c r="O140" s="78" t="str">
        <f t="shared" si="48"/>
        <v/>
      </c>
      <c r="P140" s="24" t="str">
        <f t="shared" si="49"/>
        <v/>
      </c>
      <c r="Q140" s="25" t="str">
        <f t="shared" si="50"/>
        <v/>
      </c>
      <c r="R140" s="24" t="str">
        <f t="shared" si="51"/>
        <v/>
      </c>
      <c r="S140" s="24" t="str">
        <f t="shared" si="52"/>
        <v/>
      </c>
      <c r="T140" s="66" t="str">
        <f t="shared" si="53"/>
        <v/>
      </c>
      <c r="U140" s="24" t="str">
        <f t="shared" si="54"/>
        <v/>
      </c>
      <c r="V140" s="25" t="str">
        <f t="shared" si="55"/>
        <v/>
      </c>
      <c r="W140" s="24" t="str">
        <f t="shared" si="56"/>
        <v/>
      </c>
      <c r="X140" s="24" t="str">
        <f t="shared" si="57"/>
        <v/>
      </c>
    </row>
    <row r="141" spans="1:24" ht="17.25" hidden="1" customHeight="1" x14ac:dyDescent="0.2">
      <c r="A141" s="8" t="str">
        <f t="shared" si="42"/>
        <v>Hide</v>
      </c>
      <c r="B141" s="27">
        <v>138</v>
      </c>
      <c r="C141" s="28"/>
      <c r="D141" s="28"/>
      <c r="E141" s="29"/>
      <c r="F141" s="83"/>
      <c r="G141" s="30"/>
      <c r="H141" s="63"/>
      <c r="I141" s="64"/>
      <c r="J141" s="34" t="str">
        <f t="shared" si="43"/>
        <v/>
      </c>
      <c r="K141" s="31" t="str">
        <f t="shared" si="44"/>
        <v/>
      </c>
      <c r="L141" s="32" t="str">
        <f t="shared" si="45"/>
        <v/>
      </c>
      <c r="M141" s="24" t="str">
        <f t="shared" si="46"/>
        <v/>
      </c>
      <c r="N141" s="24" t="str">
        <f t="shared" si="47"/>
        <v/>
      </c>
      <c r="O141" s="78" t="str">
        <f t="shared" si="48"/>
        <v/>
      </c>
      <c r="P141" s="24" t="str">
        <f t="shared" si="49"/>
        <v/>
      </c>
      <c r="Q141" s="25" t="str">
        <f t="shared" si="50"/>
        <v/>
      </c>
      <c r="R141" s="24" t="str">
        <f t="shared" si="51"/>
        <v/>
      </c>
      <c r="S141" s="24" t="str">
        <f t="shared" si="52"/>
        <v/>
      </c>
      <c r="T141" s="66" t="str">
        <f t="shared" si="53"/>
        <v/>
      </c>
      <c r="U141" s="24" t="str">
        <f t="shared" si="54"/>
        <v/>
      </c>
      <c r="V141" s="25" t="str">
        <f t="shared" si="55"/>
        <v/>
      </c>
      <c r="W141" s="24" t="str">
        <f t="shared" si="56"/>
        <v/>
      </c>
      <c r="X141" s="24" t="str">
        <f t="shared" si="57"/>
        <v/>
      </c>
    </row>
    <row r="142" spans="1:24" ht="17.25" hidden="1" customHeight="1" x14ac:dyDescent="0.2">
      <c r="A142" s="8" t="str">
        <f t="shared" si="42"/>
        <v>Hide</v>
      </c>
      <c r="B142" s="27">
        <v>139</v>
      </c>
      <c r="C142" s="28"/>
      <c r="D142" s="28"/>
      <c r="E142" s="29"/>
      <c r="F142" s="83"/>
      <c r="G142" s="30"/>
      <c r="H142" s="63"/>
      <c r="I142" s="64"/>
      <c r="J142" s="34" t="str">
        <f t="shared" si="43"/>
        <v/>
      </c>
      <c r="K142" s="31" t="str">
        <f t="shared" si="44"/>
        <v/>
      </c>
      <c r="L142" s="32" t="str">
        <f t="shared" si="45"/>
        <v/>
      </c>
      <c r="M142" s="24" t="str">
        <f t="shared" si="46"/>
        <v/>
      </c>
      <c r="N142" s="24" t="str">
        <f t="shared" si="47"/>
        <v/>
      </c>
      <c r="O142" s="78" t="str">
        <f t="shared" si="48"/>
        <v/>
      </c>
      <c r="P142" s="24" t="str">
        <f t="shared" si="49"/>
        <v/>
      </c>
      <c r="Q142" s="25" t="str">
        <f t="shared" si="50"/>
        <v/>
      </c>
      <c r="R142" s="24" t="str">
        <f t="shared" si="51"/>
        <v/>
      </c>
      <c r="S142" s="24" t="str">
        <f t="shared" si="52"/>
        <v/>
      </c>
      <c r="T142" s="66" t="str">
        <f t="shared" si="53"/>
        <v/>
      </c>
      <c r="U142" s="24" t="str">
        <f t="shared" si="54"/>
        <v/>
      </c>
      <c r="V142" s="25" t="str">
        <f t="shared" si="55"/>
        <v/>
      </c>
      <c r="W142" s="24" t="str">
        <f t="shared" si="56"/>
        <v/>
      </c>
      <c r="X142" s="24" t="str">
        <f t="shared" si="57"/>
        <v/>
      </c>
    </row>
    <row r="143" spans="1:24" ht="17.25" hidden="1" customHeight="1" x14ac:dyDescent="0.2">
      <c r="A143" s="8" t="str">
        <f t="shared" si="42"/>
        <v>Hide</v>
      </c>
      <c r="B143" s="27">
        <v>140</v>
      </c>
      <c r="C143" s="28"/>
      <c r="D143" s="28"/>
      <c r="E143" s="29"/>
      <c r="F143" s="83"/>
      <c r="G143" s="30"/>
      <c r="H143" s="63"/>
      <c r="I143" s="64"/>
      <c r="J143" s="34" t="str">
        <f t="shared" si="43"/>
        <v/>
      </c>
      <c r="K143" s="31" t="str">
        <f t="shared" si="44"/>
        <v/>
      </c>
      <c r="L143" s="32" t="str">
        <f t="shared" si="45"/>
        <v/>
      </c>
      <c r="M143" s="24" t="str">
        <f t="shared" si="46"/>
        <v/>
      </c>
      <c r="N143" s="24" t="str">
        <f t="shared" si="47"/>
        <v/>
      </c>
      <c r="O143" s="78" t="str">
        <f t="shared" si="48"/>
        <v/>
      </c>
      <c r="P143" s="24" t="str">
        <f t="shared" si="49"/>
        <v/>
      </c>
      <c r="Q143" s="25" t="str">
        <f t="shared" si="50"/>
        <v/>
      </c>
      <c r="R143" s="24" t="str">
        <f t="shared" si="51"/>
        <v/>
      </c>
      <c r="S143" s="24" t="str">
        <f t="shared" si="52"/>
        <v/>
      </c>
      <c r="T143" s="66" t="str">
        <f t="shared" si="53"/>
        <v/>
      </c>
      <c r="U143" s="24" t="str">
        <f t="shared" si="54"/>
        <v/>
      </c>
      <c r="V143" s="25" t="str">
        <f t="shared" si="55"/>
        <v/>
      </c>
      <c r="W143" s="24" t="str">
        <f t="shared" si="56"/>
        <v/>
      </c>
      <c r="X143" s="24" t="str">
        <f t="shared" si="57"/>
        <v/>
      </c>
    </row>
    <row r="144" spans="1:24" ht="17.25" hidden="1" customHeight="1" x14ac:dyDescent="0.2">
      <c r="A144" s="8" t="str">
        <f t="shared" si="42"/>
        <v>Hide</v>
      </c>
      <c r="B144" s="27">
        <v>141</v>
      </c>
      <c r="C144" s="28"/>
      <c r="D144" s="28"/>
      <c r="E144" s="29"/>
      <c r="F144" s="83"/>
      <c r="G144" s="30"/>
      <c r="H144" s="63"/>
      <c r="I144" s="64"/>
      <c r="J144" s="34" t="str">
        <f t="shared" si="43"/>
        <v/>
      </c>
      <c r="K144" s="31" t="str">
        <f t="shared" si="44"/>
        <v/>
      </c>
      <c r="L144" s="32" t="str">
        <f t="shared" si="45"/>
        <v/>
      </c>
      <c r="M144" s="24" t="str">
        <f t="shared" si="46"/>
        <v/>
      </c>
      <c r="N144" s="24" t="str">
        <f t="shared" si="47"/>
        <v/>
      </c>
      <c r="O144" s="78" t="str">
        <f t="shared" si="48"/>
        <v/>
      </c>
      <c r="P144" s="24" t="str">
        <f t="shared" si="49"/>
        <v/>
      </c>
      <c r="Q144" s="25" t="str">
        <f t="shared" si="50"/>
        <v/>
      </c>
      <c r="R144" s="24" t="str">
        <f t="shared" si="51"/>
        <v/>
      </c>
      <c r="S144" s="24" t="str">
        <f t="shared" si="52"/>
        <v/>
      </c>
      <c r="T144" s="66" t="str">
        <f t="shared" si="53"/>
        <v/>
      </c>
      <c r="U144" s="24" t="str">
        <f t="shared" si="54"/>
        <v/>
      </c>
      <c r="V144" s="25" t="str">
        <f t="shared" si="55"/>
        <v/>
      </c>
      <c r="W144" s="24" t="str">
        <f t="shared" si="56"/>
        <v/>
      </c>
      <c r="X144" s="24" t="str">
        <f t="shared" si="57"/>
        <v/>
      </c>
    </row>
    <row r="145" spans="1:24" ht="17.25" hidden="1" customHeight="1" x14ac:dyDescent="0.2">
      <c r="A145" s="8" t="str">
        <f t="shared" si="42"/>
        <v>Hide</v>
      </c>
      <c r="B145" s="27">
        <v>142</v>
      </c>
      <c r="C145" s="28"/>
      <c r="D145" s="28"/>
      <c r="E145" s="29"/>
      <c r="F145" s="83"/>
      <c r="G145" s="30"/>
      <c r="H145" s="63"/>
      <c r="I145" s="64"/>
      <c r="J145" s="34" t="str">
        <f t="shared" si="43"/>
        <v/>
      </c>
      <c r="K145" s="31" t="str">
        <f t="shared" si="44"/>
        <v/>
      </c>
      <c r="L145" s="32" t="str">
        <f t="shared" si="45"/>
        <v/>
      </c>
      <c r="M145" s="24" t="str">
        <f t="shared" si="46"/>
        <v/>
      </c>
      <c r="N145" s="24" t="str">
        <f t="shared" si="47"/>
        <v/>
      </c>
      <c r="O145" s="78" t="str">
        <f t="shared" si="48"/>
        <v/>
      </c>
      <c r="P145" s="24" t="str">
        <f t="shared" si="49"/>
        <v/>
      </c>
      <c r="Q145" s="25" t="str">
        <f t="shared" si="50"/>
        <v/>
      </c>
      <c r="R145" s="24" t="str">
        <f t="shared" si="51"/>
        <v/>
      </c>
      <c r="S145" s="24" t="str">
        <f t="shared" si="52"/>
        <v/>
      </c>
      <c r="T145" s="66" t="str">
        <f t="shared" si="53"/>
        <v/>
      </c>
      <c r="U145" s="24" t="str">
        <f t="shared" si="54"/>
        <v/>
      </c>
      <c r="V145" s="25" t="str">
        <f t="shared" si="55"/>
        <v/>
      </c>
      <c r="W145" s="24" t="str">
        <f t="shared" si="56"/>
        <v/>
      </c>
      <c r="X145" s="24" t="str">
        <f t="shared" si="57"/>
        <v/>
      </c>
    </row>
    <row r="146" spans="1:24" ht="17.25" hidden="1" customHeight="1" x14ac:dyDescent="0.2">
      <c r="A146" s="8" t="str">
        <f t="shared" si="42"/>
        <v>Hide</v>
      </c>
      <c r="B146" s="27">
        <v>143</v>
      </c>
      <c r="C146" s="28"/>
      <c r="D146" s="28"/>
      <c r="E146" s="29"/>
      <c r="F146" s="83"/>
      <c r="G146" s="30"/>
      <c r="H146" s="63"/>
      <c r="I146" s="64"/>
      <c r="J146" s="34" t="str">
        <f t="shared" si="43"/>
        <v/>
      </c>
      <c r="K146" s="31" t="str">
        <f t="shared" si="44"/>
        <v/>
      </c>
      <c r="L146" s="32" t="str">
        <f t="shared" si="45"/>
        <v/>
      </c>
      <c r="M146" s="24" t="str">
        <f t="shared" si="46"/>
        <v/>
      </c>
      <c r="N146" s="24" t="str">
        <f t="shared" si="47"/>
        <v/>
      </c>
      <c r="O146" s="78" t="str">
        <f t="shared" si="48"/>
        <v/>
      </c>
      <c r="P146" s="24" t="str">
        <f t="shared" si="49"/>
        <v/>
      </c>
      <c r="Q146" s="25" t="str">
        <f t="shared" si="50"/>
        <v/>
      </c>
      <c r="R146" s="24" t="str">
        <f t="shared" si="51"/>
        <v/>
      </c>
      <c r="S146" s="24" t="str">
        <f t="shared" si="52"/>
        <v/>
      </c>
      <c r="T146" s="66" t="str">
        <f t="shared" si="53"/>
        <v/>
      </c>
      <c r="U146" s="24" t="str">
        <f t="shared" si="54"/>
        <v/>
      </c>
      <c r="V146" s="25" t="str">
        <f t="shared" si="55"/>
        <v/>
      </c>
      <c r="W146" s="24" t="str">
        <f t="shared" si="56"/>
        <v/>
      </c>
      <c r="X146" s="24" t="str">
        <f t="shared" si="57"/>
        <v/>
      </c>
    </row>
    <row r="147" spans="1:24" ht="17.25" hidden="1" customHeight="1" x14ac:dyDescent="0.2">
      <c r="A147" s="8" t="str">
        <f t="shared" si="42"/>
        <v>Hide</v>
      </c>
      <c r="B147" s="27">
        <v>144</v>
      </c>
      <c r="C147" s="28"/>
      <c r="D147" s="28"/>
      <c r="E147" s="29"/>
      <c r="F147" s="83"/>
      <c r="G147" s="30"/>
      <c r="H147" s="63"/>
      <c r="I147" s="64"/>
      <c r="J147" s="34" t="str">
        <f t="shared" si="43"/>
        <v/>
      </c>
      <c r="K147" s="31" t="str">
        <f t="shared" si="44"/>
        <v/>
      </c>
      <c r="L147" s="32" t="str">
        <f t="shared" si="45"/>
        <v/>
      </c>
      <c r="M147" s="24" t="str">
        <f t="shared" si="46"/>
        <v/>
      </c>
      <c r="N147" s="24" t="str">
        <f t="shared" si="47"/>
        <v/>
      </c>
      <c r="O147" s="78" t="str">
        <f t="shared" si="48"/>
        <v/>
      </c>
      <c r="P147" s="24" t="str">
        <f t="shared" si="49"/>
        <v/>
      </c>
      <c r="Q147" s="25" t="str">
        <f t="shared" si="50"/>
        <v/>
      </c>
      <c r="R147" s="24" t="str">
        <f t="shared" si="51"/>
        <v/>
      </c>
      <c r="S147" s="24" t="str">
        <f t="shared" si="52"/>
        <v/>
      </c>
      <c r="T147" s="66" t="str">
        <f t="shared" si="53"/>
        <v/>
      </c>
      <c r="U147" s="24" t="str">
        <f t="shared" si="54"/>
        <v/>
      </c>
      <c r="V147" s="25" t="str">
        <f t="shared" si="55"/>
        <v/>
      </c>
      <c r="W147" s="24" t="str">
        <f t="shared" si="56"/>
        <v/>
      </c>
      <c r="X147" s="24" t="str">
        <f t="shared" si="57"/>
        <v/>
      </c>
    </row>
    <row r="148" spans="1:24" ht="17.25" hidden="1" customHeight="1" x14ac:dyDescent="0.2">
      <c r="A148" s="8" t="str">
        <f t="shared" si="42"/>
        <v>Hide</v>
      </c>
      <c r="B148" s="27">
        <v>145</v>
      </c>
      <c r="C148" s="28"/>
      <c r="D148" s="28"/>
      <c r="E148" s="29"/>
      <c r="F148" s="83"/>
      <c r="G148" s="30"/>
      <c r="H148" s="63"/>
      <c r="I148" s="64"/>
      <c r="J148" s="34" t="str">
        <f t="shared" si="43"/>
        <v/>
      </c>
      <c r="K148" s="31" t="str">
        <f t="shared" si="44"/>
        <v/>
      </c>
      <c r="L148" s="32" t="str">
        <f t="shared" si="45"/>
        <v/>
      </c>
      <c r="M148" s="24" t="str">
        <f t="shared" si="46"/>
        <v/>
      </c>
      <c r="N148" s="24" t="str">
        <f t="shared" si="47"/>
        <v/>
      </c>
      <c r="O148" s="78" t="str">
        <f t="shared" si="48"/>
        <v/>
      </c>
      <c r="P148" s="24" t="str">
        <f t="shared" si="49"/>
        <v/>
      </c>
      <c r="Q148" s="25" t="str">
        <f t="shared" si="50"/>
        <v/>
      </c>
      <c r="R148" s="24" t="str">
        <f t="shared" si="51"/>
        <v/>
      </c>
      <c r="S148" s="24" t="str">
        <f t="shared" si="52"/>
        <v/>
      </c>
      <c r="T148" s="66" t="str">
        <f t="shared" si="53"/>
        <v/>
      </c>
      <c r="U148" s="24" t="str">
        <f t="shared" si="54"/>
        <v/>
      </c>
      <c r="V148" s="25" t="str">
        <f t="shared" si="55"/>
        <v/>
      </c>
      <c r="W148" s="24" t="str">
        <f t="shared" si="56"/>
        <v/>
      </c>
      <c r="X148" s="24" t="str">
        <f t="shared" si="57"/>
        <v/>
      </c>
    </row>
    <row r="149" spans="1:24" ht="17.25" hidden="1" customHeight="1" x14ac:dyDescent="0.2">
      <c r="A149" s="8" t="str">
        <f t="shared" si="42"/>
        <v>Hide</v>
      </c>
      <c r="B149" s="27">
        <v>146</v>
      </c>
      <c r="C149" s="28"/>
      <c r="D149" s="28"/>
      <c r="E149" s="29"/>
      <c r="F149" s="83"/>
      <c r="G149" s="30"/>
      <c r="H149" s="63"/>
      <c r="I149" s="64"/>
      <c r="J149" s="34" t="str">
        <f t="shared" si="43"/>
        <v/>
      </c>
      <c r="K149" s="31" t="str">
        <f t="shared" si="44"/>
        <v/>
      </c>
      <c r="L149" s="32" t="str">
        <f t="shared" si="45"/>
        <v/>
      </c>
      <c r="M149" s="24" t="str">
        <f t="shared" si="46"/>
        <v/>
      </c>
      <c r="N149" s="24" t="str">
        <f t="shared" si="47"/>
        <v/>
      </c>
      <c r="O149" s="78" t="str">
        <f t="shared" si="48"/>
        <v/>
      </c>
      <c r="P149" s="24" t="str">
        <f t="shared" si="49"/>
        <v/>
      </c>
      <c r="Q149" s="25" t="str">
        <f t="shared" si="50"/>
        <v/>
      </c>
      <c r="R149" s="24" t="str">
        <f t="shared" si="51"/>
        <v/>
      </c>
      <c r="S149" s="24" t="str">
        <f t="shared" si="52"/>
        <v/>
      </c>
      <c r="T149" s="66" t="str">
        <f t="shared" si="53"/>
        <v/>
      </c>
      <c r="U149" s="24" t="str">
        <f t="shared" si="54"/>
        <v/>
      </c>
      <c r="V149" s="25" t="str">
        <f t="shared" si="55"/>
        <v/>
      </c>
      <c r="W149" s="24" t="str">
        <f t="shared" si="56"/>
        <v/>
      </c>
      <c r="X149" s="24" t="str">
        <f t="shared" si="57"/>
        <v/>
      </c>
    </row>
    <row r="150" spans="1:24" ht="17.25" hidden="1" customHeight="1" x14ac:dyDescent="0.2">
      <c r="A150" s="8" t="str">
        <f t="shared" si="42"/>
        <v>Hide</v>
      </c>
      <c r="B150" s="27">
        <v>147</v>
      </c>
      <c r="C150" s="28"/>
      <c r="D150" s="28"/>
      <c r="E150" s="29"/>
      <c r="F150" s="83"/>
      <c r="G150" s="30"/>
      <c r="H150" s="63"/>
      <c r="I150" s="64"/>
      <c r="J150" s="34" t="str">
        <f t="shared" si="43"/>
        <v/>
      </c>
      <c r="K150" s="31" t="str">
        <f t="shared" si="44"/>
        <v/>
      </c>
      <c r="L150" s="32" t="str">
        <f t="shared" si="45"/>
        <v/>
      </c>
      <c r="M150" s="24" t="str">
        <f t="shared" si="46"/>
        <v/>
      </c>
      <c r="N150" s="24" t="str">
        <f t="shared" si="47"/>
        <v/>
      </c>
      <c r="O150" s="78" t="str">
        <f t="shared" si="48"/>
        <v/>
      </c>
      <c r="P150" s="24" t="str">
        <f t="shared" si="49"/>
        <v/>
      </c>
      <c r="Q150" s="25" t="str">
        <f t="shared" si="50"/>
        <v/>
      </c>
      <c r="R150" s="24" t="str">
        <f t="shared" si="51"/>
        <v/>
      </c>
      <c r="S150" s="24" t="str">
        <f t="shared" si="52"/>
        <v/>
      </c>
      <c r="T150" s="66" t="str">
        <f t="shared" si="53"/>
        <v/>
      </c>
      <c r="U150" s="24" t="str">
        <f t="shared" si="54"/>
        <v/>
      </c>
      <c r="V150" s="25" t="str">
        <f t="shared" si="55"/>
        <v/>
      </c>
      <c r="W150" s="24" t="str">
        <f t="shared" si="56"/>
        <v/>
      </c>
      <c r="X150" s="24" t="str">
        <f t="shared" si="57"/>
        <v/>
      </c>
    </row>
    <row r="151" spans="1:24" ht="17.25" hidden="1" customHeight="1" x14ac:dyDescent="0.2">
      <c r="A151" s="8" t="str">
        <f t="shared" si="42"/>
        <v>Hide</v>
      </c>
      <c r="B151" s="27">
        <v>148</v>
      </c>
      <c r="C151" s="28"/>
      <c r="D151" s="28"/>
      <c r="E151" s="29"/>
      <c r="F151" s="83"/>
      <c r="G151" s="30"/>
      <c r="H151" s="63"/>
      <c r="I151" s="64"/>
      <c r="J151" s="34" t="str">
        <f t="shared" si="43"/>
        <v/>
      </c>
      <c r="K151" s="31" t="str">
        <f t="shared" si="44"/>
        <v/>
      </c>
      <c r="L151" s="32" t="str">
        <f t="shared" si="45"/>
        <v/>
      </c>
      <c r="M151" s="24" t="str">
        <f t="shared" si="46"/>
        <v/>
      </c>
      <c r="N151" s="24" t="str">
        <f t="shared" si="47"/>
        <v/>
      </c>
      <c r="O151" s="78" t="str">
        <f t="shared" si="48"/>
        <v/>
      </c>
      <c r="P151" s="24" t="str">
        <f t="shared" si="49"/>
        <v/>
      </c>
      <c r="Q151" s="25" t="str">
        <f t="shared" si="50"/>
        <v/>
      </c>
      <c r="R151" s="24" t="str">
        <f t="shared" si="51"/>
        <v/>
      </c>
      <c r="S151" s="24" t="str">
        <f t="shared" si="52"/>
        <v/>
      </c>
      <c r="T151" s="66" t="str">
        <f t="shared" si="53"/>
        <v/>
      </c>
      <c r="U151" s="24" t="str">
        <f t="shared" si="54"/>
        <v/>
      </c>
      <c r="V151" s="25" t="str">
        <f t="shared" si="55"/>
        <v/>
      </c>
      <c r="W151" s="24" t="str">
        <f t="shared" si="56"/>
        <v/>
      </c>
      <c r="X151" s="24" t="str">
        <f t="shared" si="57"/>
        <v/>
      </c>
    </row>
    <row r="152" spans="1:24" ht="17.25" hidden="1" customHeight="1" x14ac:dyDescent="0.2">
      <c r="A152" s="8" t="str">
        <f t="shared" si="42"/>
        <v>Hide</v>
      </c>
      <c r="B152" s="27">
        <v>149</v>
      </c>
      <c r="C152" s="28"/>
      <c r="D152" s="28"/>
      <c r="E152" s="29"/>
      <c r="F152" s="83"/>
      <c r="G152" s="30"/>
      <c r="H152" s="63"/>
      <c r="I152" s="64"/>
      <c r="J152" s="34" t="str">
        <f t="shared" si="43"/>
        <v/>
      </c>
      <c r="K152" s="31" t="str">
        <f t="shared" si="44"/>
        <v/>
      </c>
      <c r="L152" s="32" t="str">
        <f t="shared" si="45"/>
        <v/>
      </c>
      <c r="M152" s="24" t="str">
        <f t="shared" si="46"/>
        <v/>
      </c>
      <c r="N152" s="24" t="str">
        <f t="shared" si="47"/>
        <v/>
      </c>
      <c r="O152" s="78" t="str">
        <f t="shared" si="48"/>
        <v/>
      </c>
      <c r="P152" s="24" t="str">
        <f t="shared" si="49"/>
        <v/>
      </c>
      <c r="Q152" s="25" t="str">
        <f t="shared" si="50"/>
        <v/>
      </c>
      <c r="R152" s="24" t="str">
        <f t="shared" si="51"/>
        <v/>
      </c>
      <c r="S152" s="24" t="str">
        <f t="shared" si="52"/>
        <v/>
      </c>
      <c r="T152" s="66" t="str">
        <f t="shared" si="53"/>
        <v/>
      </c>
      <c r="U152" s="24" t="str">
        <f t="shared" si="54"/>
        <v/>
      </c>
      <c r="V152" s="25" t="str">
        <f t="shared" si="55"/>
        <v/>
      </c>
      <c r="W152" s="24" t="str">
        <f t="shared" si="56"/>
        <v/>
      </c>
      <c r="X152" s="24" t="str">
        <f t="shared" si="57"/>
        <v/>
      </c>
    </row>
    <row r="153" spans="1:24" ht="17.25" hidden="1" customHeight="1" x14ac:dyDescent="0.2">
      <c r="A153" s="8" t="str">
        <f t="shared" si="42"/>
        <v>Hide</v>
      </c>
      <c r="B153" s="27">
        <v>150</v>
      </c>
      <c r="C153" s="28"/>
      <c r="D153" s="28"/>
      <c r="E153" s="29"/>
      <c r="F153" s="83"/>
      <c r="G153" s="30"/>
      <c r="H153" s="63"/>
      <c r="I153" s="64"/>
      <c r="J153" s="34" t="str">
        <f t="shared" si="43"/>
        <v/>
      </c>
      <c r="K153" s="31" t="str">
        <f t="shared" si="44"/>
        <v/>
      </c>
      <c r="L153" s="32" t="str">
        <f t="shared" si="45"/>
        <v/>
      </c>
      <c r="M153" s="24" t="str">
        <f t="shared" si="46"/>
        <v/>
      </c>
      <c r="N153" s="24" t="str">
        <f t="shared" si="47"/>
        <v/>
      </c>
      <c r="O153" s="78" t="str">
        <f t="shared" si="48"/>
        <v/>
      </c>
      <c r="P153" s="24" t="str">
        <f t="shared" si="49"/>
        <v/>
      </c>
      <c r="Q153" s="25" t="str">
        <f t="shared" si="50"/>
        <v/>
      </c>
      <c r="R153" s="24" t="str">
        <f t="shared" si="51"/>
        <v/>
      </c>
      <c r="S153" s="24" t="str">
        <f t="shared" si="52"/>
        <v/>
      </c>
      <c r="T153" s="66" t="str">
        <f t="shared" si="53"/>
        <v/>
      </c>
      <c r="U153" s="24" t="str">
        <f t="shared" si="54"/>
        <v/>
      </c>
      <c r="V153" s="25" t="str">
        <f t="shared" si="55"/>
        <v/>
      </c>
      <c r="W153" s="24" t="str">
        <f t="shared" si="56"/>
        <v/>
      </c>
      <c r="X153" s="24" t="str">
        <f t="shared" si="57"/>
        <v/>
      </c>
    </row>
    <row r="154" spans="1:24" ht="17.25" hidden="1" customHeight="1" x14ac:dyDescent="0.2">
      <c r="A154" s="8" t="str">
        <f t="shared" si="42"/>
        <v>Hide</v>
      </c>
      <c r="B154" s="27">
        <v>151</v>
      </c>
      <c r="C154" s="28"/>
      <c r="D154" s="28"/>
      <c r="E154" s="29"/>
      <c r="F154" s="83"/>
      <c r="G154" s="30"/>
      <c r="H154" s="63"/>
      <c r="I154" s="64"/>
      <c r="J154" s="34" t="str">
        <f t="shared" si="43"/>
        <v/>
      </c>
      <c r="K154" s="31" t="str">
        <f t="shared" si="44"/>
        <v/>
      </c>
      <c r="L154" s="32" t="str">
        <f t="shared" si="45"/>
        <v/>
      </c>
      <c r="M154" s="24" t="str">
        <f t="shared" si="46"/>
        <v/>
      </c>
      <c r="N154" s="24" t="str">
        <f t="shared" si="47"/>
        <v/>
      </c>
      <c r="O154" s="78" t="str">
        <f t="shared" si="48"/>
        <v/>
      </c>
      <c r="P154" s="24" t="str">
        <f t="shared" si="49"/>
        <v/>
      </c>
      <c r="Q154" s="25" t="str">
        <f t="shared" si="50"/>
        <v/>
      </c>
      <c r="R154" s="24" t="str">
        <f t="shared" si="51"/>
        <v/>
      </c>
      <c r="S154" s="24" t="str">
        <f t="shared" si="52"/>
        <v/>
      </c>
      <c r="T154" s="66" t="str">
        <f t="shared" si="53"/>
        <v/>
      </c>
      <c r="U154" s="24" t="str">
        <f t="shared" si="54"/>
        <v/>
      </c>
      <c r="V154" s="25" t="str">
        <f t="shared" si="55"/>
        <v/>
      </c>
      <c r="W154" s="24" t="str">
        <f t="shared" si="56"/>
        <v/>
      </c>
      <c r="X154" s="24" t="str">
        <f t="shared" si="57"/>
        <v/>
      </c>
    </row>
    <row r="155" spans="1:24" ht="17.25" hidden="1" customHeight="1" x14ac:dyDescent="0.2">
      <c r="A155" s="8" t="str">
        <f t="shared" si="42"/>
        <v>Hide</v>
      </c>
      <c r="B155" s="27">
        <v>152</v>
      </c>
      <c r="C155" s="28"/>
      <c r="D155" s="28"/>
      <c r="E155" s="29"/>
      <c r="F155" s="83"/>
      <c r="G155" s="30"/>
      <c r="H155" s="63"/>
      <c r="I155" s="64"/>
      <c r="J155" s="34" t="str">
        <f t="shared" si="43"/>
        <v/>
      </c>
      <c r="K155" s="31" t="str">
        <f t="shared" si="44"/>
        <v/>
      </c>
      <c r="L155" s="32" t="str">
        <f t="shared" si="45"/>
        <v/>
      </c>
      <c r="M155" s="24" t="str">
        <f t="shared" si="46"/>
        <v/>
      </c>
      <c r="N155" s="24" t="str">
        <f t="shared" si="47"/>
        <v/>
      </c>
      <c r="O155" s="78" t="str">
        <f t="shared" si="48"/>
        <v/>
      </c>
      <c r="P155" s="24" t="str">
        <f t="shared" si="49"/>
        <v/>
      </c>
      <c r="Q155" s="25" t="str">
        <f t="shared" si="50"/>
        <v/>
      </c>
      <c r="R155" s="24" t="str">
        <f t="shared" si="51"/>
        <v/>
      </c>
      <c r="S155" s="24" t="str">
        <f t="shared" si="52"/>
        <v/>
      </c>
      <c r="T155" s="66" t="str">
        <f t="shared" si="53"/>
        <v/>
      </c>
      <c r="U155" s="24" t="str">
        <f t="shared" si="54"/>
        <v/>
      </c>
      <c r="V155" s="25" t="str">
        <f t="shared" si="55"/>
        <v/>
      </c>
      <c r="W155" s="24" t="str">
        <f t="shared" si="56"/>
        <v/>
      </c>
      <c r="X155" s="24" t="str">
        <f t="shared" si="57"/>
        <v/>
      </c>
    </row>
    <row r="156" spans="1:24" ht="17.25" hidden="1" customHeight="1" x14ac:dyDescent="0.2">
      <c r="A156" s="8" t="str">
        <f t="shared" si="42"/>
        <v>Hide</v>
      </c>
      <c r="B156" s="27">
        <v>153</v>
      </c>
      <c r="C156" s="28"/>
      <c r="D156" s="28"/>
      <c r="E156" s="29"/>
      <c r="F156" s="83"/>
      <c r="G156" s="30"/>
      <c r="H156" s="63"/>
      <c r="I156" s="64"/>
      <c r="J156" s="34" t="str">
        <f t="shared" si="43"/>
        <v/>
      </c>
      <c r="K156" s="31" t="str">
        <f t="shared" si="44"/>
        <v/>
      </c>
      <c r="L156" s="32" t="str">
        <f t="shared" si="45"/>
        <v/>
      </c>
      <c r="M156" s="24" t="str">
        <f t="shared" si="46"/>
        <v/>
      </c>
      <c r="N156" s="24" t="str">
        <f t="shared" si="47"/>
        <v/>
      </c>
      <c r="O156" s="78" t="str">
        <f t="shared" si="48"/>
        <v/>
      </c>
      <c r="P156" s="24" t="str">
        <f t="shared" si="49"/>
        <v/>
      </c>
      <c r="Q156" s="25" t="str">
        <f t="shared" si="50"/>
        <v/>
      </c>
      <c r="R156" s="24" t="str">
        <f t="shared" si="51"/>
        <v/>
      </c>
      <c r="S156" s="24" t="str">
        <f t="shared" si="52"/>
        <v/>
      </c>
      <c r="T156" s="66" t="str">
        <f t="shared" si="53"/>
        <v/>
      </c>
      <c r="U156" s="24" t="str">
        <f t="shared" si="54"/>
        <v/>
      </c>
      <c r="V156" s="25" t="str">
        <f t="shared" si="55"/>
        <v/>
      </c>
      <c r="W156" s="24" t="str">
        <f t="shared" si="56"/>
        <v/>
      </c>
      <c r="X156" s="24" t="str">
        <f t="shared" si="57"/>
        <v/>
      </c>
    </row>
    <row r="157" spans="1:24" ht="17.25" hidden="1" customHeight="1" x14ac:dyDescent="0.2">
      <c r="A157" s="8" t="str">
        <f t="shared" si="42"/>
        <v>Hide</v>
      </c>
      <c r="B157" s="27">
        <v>154</v>
      </c>
      <c r="C157" s="28"/>
      <c r="D157" s="28"/>
      <c r="E157" s="29"/>
      <c r="F157" s="83"/>
      <c r="G157" s="30"/>
      <c r="H157" s="63"/>
      <c r="I157" s="64"/>
      <c r="J157" s="34" t="str">
        <f t="shared" si="43"/>
        <v/>
      </c>
      <c r="K157" s="31" t="str">
        <f t="shared" si="44"/>
        <v/>
      </c>
      <c r="L157" s="32" t="str">
        <f t="shared" si="45"/>
        <v/>
      </c>
      <c r="M157" s="24" t="str">
        <f t="shared" si="46"/>
        <v/>
      </c>
      <c r="N157" s="24" t="str">
        <f t="shared" si="47"/>
        <v/>
      </c>
      <c r="O157" s="78" t="str">
        <f t="shared" si="48"/>
        <v/>
      </c>
      <c r="P157" s="24" t="str">
        <f t="shared" si="49"/>
        <v/>
      </c>
      <c r="Q157" s="25" t="str">
        <f t="shared" si="50"/>
        <v/>
      </c>
      <c r="R157" s="24" t="str">
        <f t="shared" si="51"/>
        <v/>
      </c>
      <c r="S157" s="24" t="str">
        <f t="shared" si="52"/>
        <v/>
      </c>
      <c r="T157" s="66" t="str">
        <f t="shared" si="53"/>
        <v/>
      </c>
      <c r="U157" s="24" t="str">
        <f t="shared" si="54"/>
        <v/>
      </c>
      <c r="V157" s="25" t="str">
        <f t="shared" si="55"/>
        <v/>
      </c>
      <c r="W157" s="24" t="str">
        <f t="shared" si="56"/>
        <v/>
      </c>
      <c r="X157" s="24" t="str">
        <f t="shared" si="57"/>
        <v/>
      </c>
    </row>
    <row r="158" spans="1:24" ht="17.25" hidden="1" customHeight="1" x14ac:dyDescent="0.2">
      <c r="A158" s="8" t="str">
        <f t="shared" si="42"/>
        <v>Hide</v>
      </c>
      <c r="B158" s="27">
        <v>155</v>
      </c>
      <c r="C158" s="28"/>
      <c r="D158" s="28"/>
      <c r="E158" s="29"/>
      <c r="F158" s="83"/>
      <c r="G158" s="30"/>
      <c r="H158" s="63"/>
      <c r="I158" s="64"/>
      <c r="J158" s="34" t="str">
        <f t="shared" si="43"/>
        <v/>
      </c>
      <c r="K158" s="31" t="str">
        <f t="shared" si="44"/>
        <v/>
      </c>
      <c r="L158" s="32" t="str">
        <f t="shared" si="45"/>
        <v/>
      </c>
      <c r="M158" s="24" t="str">
        <f t="shared" si="46"/>
        <v/>
      </c>
      <c r="N158" s="24" t="str">
        <f t="shared" si="47"/>
        <v/>
      </c>
      <c r="O158" s="78" t="str">
        <f t="shared" si="48"/>
        <v/>
      </c>
      <c r="P158" s="24" t="str">
        <f t="shared" si="49"/>
        <v/>
      </c>
      <c r="Q158" s="25" t="str">
        <f t="shared" si="50"/>
        <v/>
      </c>
      <c r="R158" s="24" t="str">
        <f t="shared" si="51"/>
        <v/>
      </c>
      <c r="S158" s="24" t="str">
        <f t="shared" si="52"/>
        <v/>
      </c>
      <c r="T158" s="66" t="str">
        <f t="shared" si="53"/>
        <v/>
      </c>
      <c r="U158" s="24" t="str">
        <f t="shared" si="54"/>
        <v/>
      </c>
      <c r="V158" s="25" t="str">
        <f t="shared" si="55"/>
        <v/>
      </c>
      <c r="W158" s="24" t="str">
        <f t="shared" si="56"/>
        <v/>
      </c>
      <c r="X158" s="24" t="str">
        <f t="shared" si="57"/>
        <v/>
      </c>
    </row>
    <row r="159" spans="1:24" ht="17.25" hidden="1" customHeight="1" x14ac:dyDescent="0.2">
      <c r="A159" s="8" t="str">
        <f t="shared" si="42"/>
        <v>Hide</v>
      </c>
      <c r="B159" s="27">
        <v>156</v>
      </c>
      <c r="C159" s="28"/>
      <c r="D159" s="28"/>
      <c r="E159" s="29"/>
      <c r="F159" s="83"/>
      <c r="G159" s="30"/>
      <c r="H159" s="63"/>
      <c r="I159" s="64"/>
      <c r="J159" s="34" t="str">
        <f t="shared" si="43"/>
        <v/>
      </c>
      <c r="K159" s="31" t="str">
        <f t="shared" si="44"/>
        <v/>
      </c>
      <c r="L159" s="32" t="str">
        <f t="shared" si="45"/>
        <v/>
      </c>
      <c r="M159" s="24" t="str">
        <f t="shared" si="46"/>
        <v/>
      </c>
      <c r="N159" s="24" t="str">
        <f t="shared" si="47"/>
        <v/>
      </c>
      <c r="O159" s="78" t="str">
        <f t="shared" si="48"/>
        <v/>
      </c>
      <c r="P159" s="24" t="str">
        <f t="shared" si="49"/>
        <v/>
      </c>
      <c r="Q159" s="25" t="str">
        <f t="shared" si="50"/>
        <v/>
      </c>
      <c r="R159" s="24" t="str">
        <f t="shared" si="51"/>
        <v/>
      </c>
      <c r="S159" s="24" t="str">
        <f t="shared" si="52"/>
        <v/>
      </c>
      <c r="T159" s="66" t="str">
        <f t="shared" si="53"/>
        <v/>
      </c>
      <c r="U159" s="24" t="str">
        <f t="shared" si="54"/>
        <v/>
      </c>
      <c r="V159" s="25" t="str">
        <f t="shared" si="55"/>
        <v/>
      </c>
      <c r="W159" s="24" t="str">
        <f t="shared" si="56"/>
        <v/>
      </c>
      <c r="X159" s="24" t="str">
        <f t="shared" si="57"/>
        <v/>
      </c>
    </row>
    <row r="160" spans="1:24" ht="17.25" hidden="1" customHeight="1" x14ac:dyDescent="0.2">
      <c r="A160" s="8" t="str">
        <f t="shared" si="42"/>
        <v>Hide</v>
      </c>
      <c r="B160" s="27">
        <v>157</v>
      </c>
      <c r="C160" s="28"/>
      <c r="D160" s="28"/>
      <c r="E160" s="29"/>
      <c r="F160" s="83"/>
      <c r="G160" s="30"/>
      <c r="H160" s="63"/>
      <c r="I160" s="64"/>
      <c r="J160" s="34" t="str">
        <f t="shared" si="43"/>
        <v/>
      </c>
      <c r="K160" s="31" t="str">
        <f t="shared" si="44"/>
        <v/>
      </c>
      <c r="L160" s="32" t="str">
        <f t="shared" si="45"/>
        <v/>
      </c>
      <c r="M160" s="24" t="str">
        <f t="shared" si="46"/>
        <v/>
      </c>
      <c r="N160" s="24" t="str">
        <f t="shared" si="47"/>
        <v/>
      </c>
      <c r="O160" s="78" t="str">
        <f t="shared" si="48"/>
        <v/>
      </c>
      <c r="P160" s="24" t="str">
        <f t="shared" si="49"/>
        <v/>
      </c>
      <c r="Q160" s="25" t="str">
        <f t="shared" si="50"/>
        <v/>
      </c>
      <c r="R160" s="24" t="str">
        <f t="shared" si="51"/>
        <v/>
      </c>
      <c r="S160" s="24" t="str">
        <f t="shared" si="52"/>
        <v/>
      </c>
      <c r="T160" s="66" t="str">
        <f t="shared" si="53"/>
        <v/>
      </c>
      <c r="U160" s="24" t="str">
        <f t="shared" si="54"/>
        <v/>
      </c>
      <c r="V160" s="25" t="str">
        <f t="shared" si="55"/>
        <v/>
      </c>
      <c r="W160" s="24" t="str">
        <f t="shared" si="56"/>
        <v/>
      </c>
      <c r="X160" s="24" t="str">
        <f t="shared" si="57"/>
        <v/>
      </c>
    </row>
    <row r="161" spans="1:24" ht="17.25" hidden="1" customHeight="1" x14ac:dyDescent="0.2">
      <c r="A161" s="8" t="str">
        <f t="shared" si="42"/>
        <v>Hide</v>
      </c>
      <c r="B161" s="27">
        <v>158</v>
      </c>
      <c r="C161" s="28"/>
      <c r="D161" s="28"/>
      <c r="E161" s="29"/>
      <c r="F161" s="83"/>
      <c r="G161" s="30"/>
      <c r="H161" s="63"/>
      <c r="I161" s="64"/>
      <c r="J161" s="34" t="str">
        <f t="shared" si="43"/>
        <v/>
      </c>
      <c r="K161" s="31" t="str">
        <f t="shared" si="44"/>
        <v/>
      </c>
      <c r="L161" s="32" t="str">
        <f t="shared" si="45"/>
        <v/>
      </c>
      <c r="M161" s="24" t="str">
        <f t="shared" si="46"/>
        <v/>
      </c>
      <c r="N161" s="24" t="str">
        <f t="shared" si="47"/>
        <v/>
      </c>
      <c r="O161" s="78" t="str">
        <f t="shared" si="48"/>
        <v/>
      </c>
      <c r="P161" s="24" t="str">
        <f t="shared" si="49"/>
        <v/>
      </c>
      <c r="Q161" s="25" t="str">
        <f t="shared" si="50"/>
        <v/>
      </c>
      <c r="R161" s="24" t="str">
        <f t="shared" si="51"/>
        <v/>
      </c>
      <c r="S161" s="24" t="str">
        <f t="shared" si="52"/>
        <v/>
      </c>
      <c r="T161" s="66" t="str">
        <f t="shared" si="53"/>
        <v/>
      </c>
      <c r="U161" s="24" t="str">
        <f t="shared" si="54"/>
        <v/>
      </c>
      <c r="V161" s="25" t="str">
        <f t="shared" si="55"/>
        <v/>
      </c>
      <c r="W161" s="24" t="str">
        <f t="shared" si="56"/>
        <v/>
      </c>
      <c r="X161" s="24" t="str">
        <f t="shared" si="57"/>
        <v/>
      </c>
    </row>
    <row r="162" spans="1:24" ht="17.25" hidden="1" customHeight="1" x14ac:dyDescent="0.2">
      <c r="A162" s="8" t="str">
        <f t="shared" si="42"/>
        <v>Hide</v>
      </c>
      <c r="B162" s="27">
        <v>159</v>
      </c>
      <c r="C162" s="28"/>
      <c r="D162" s="28"/>
      <c r="E162" s="29"/>
      <c r="F162" s="83"/>
      <c r="G162" s="30"/>
      <c r="H162" s="63"/>
      <c r="I162" s="64"/>
      <c r="J162" s="34" t="str">
        <f t="shared" si="43"/>
        <v/>
      </c>
      <c r="K162" s="31" t="str">
        <f t="shared" si="44"/>
        <v/>
      </c>
      <c r="L162" s="32" t="str">
        <f t="shared" si="45"/>
        <v/>
      </c>
      <c r="M162" s="24" t="str">
        <f t="shared" si="46"/>
        <v/>
      </c>
      <c r="N162" s="24" t="str">
        <f t="shared" si="47"/>
        <v/>
      </c>
      <c r="O162" s="78" t="str">
        <f t="shared" si="48"/>
        <v/>
      </c>
      <c r="P162" s="24" t="str">
        <f t="shared" si="49"/>
        <v/>
      </c>
      <c r="Q162" s="25" t="str">
        <f t="shared" si="50"/>
        <v/>
      </c>
      <c r="R162" s="24" t="str">
        <f t="shared" si="51"/>
        <v/>
      </c>
      <c r="S162" s="24" t="str">
        <f t="shared" si="52"/>
        <v/>
      </c>
      <c r="T162" s="66" t="str">
        <f t="shared" si="53"/>
        <v/>
      </c>
      <c r="U162" s="24" t="str">
        <f t="shared" si="54"/>
        <v/>
      </c>
      <c r="V162" s="25" t="str">
        <f t="shared" si="55"/>
        <v/>
      </c>
      <c r="W162" s="24" t="str">
        <f t="shared" si="56"/>
        <v/>
      </c>
      <c r="X162" s="24" t="str">
        <f t="shared" si="57"/>
        <v/>
      </c>
    </row>
    <row r="163" spans="1:24" ht="17.25" hidden="1" customHeight="1" x14ac:dyDescent="0.2">
      <c r="A163" s="8" t="str">
        <f t="shared" si="42"/>
        <v>Hide</v>
      </c>
      <c r="B163" s="27">
        <v>160</v>
      </c>
      <c r="C163" s="28"/>
      <c r="D163" s="28"/>
      <c r="E163" s="29"/>
      <c r="F163" s="83"/>
      <c r="G163" s="30"/>
      <c r="H163" s="63"/>
      <c r="I163" s="64"/>
      <c r="J163" s="34" t="str">
        <f t="shared" si="43"/>
        <v/>
      </c>
      <c r="K163" s="31" t="str">
        <f t="shared" si="44"/>
        <v/>
      </c>
      <c r="L163" s="32" t="str">
        <f t="shared" si="45"/>
        <v/>
      </c>
      <c r="M163" s="24" t="str">
        <f t="shared" si="46"/>
        <v/>
      </c>
      <c r="N163" s="24" t="str">
        <f t="shared" si="47"/>
        <v/>
      </c>
      <c r="O163" s="78" t="str">
        <f t="shared" si="48"/>
        <v/>
      </c>
      <c r="P163" s="24" t="str">
        <f t="shared" si="49"/>
        <v/>
      </c>
      <c r="Q163" s="25" t="str">
        <f t="shared" si="50"/>
        <v/>
      </c>
      <c r="R163" s="24" t="str">
        <f t="shared" si="51"/>
        <v/>
      </c>
      <c r="S163" s="24" t="str">
        <f t="shared" si="52"/>
        <v/>
      </c>
      <c r="T163" s="66" t="str">
        <f t="shared" si="53"/>
        <v/>
      </c>
      <c r="U163" s="24" t="str">
        <f t="shared" si="54"/>
        <v/>
      </c>
      <c r="V163" s="25" t="str">
        <f t="shared" si="55"/>
        <v/>
      </c>
      <c r="W163" s="24" t="str">
        <f t="shared" si="56"/>
        <v/>
      </c>
      <c r="X163" s="24" t="str">
        <f t="shared" si="57"/>
        <v/>
      </c>
    </row>
    <row r="164" spans="1:24" ht="17.25" hidden="1" customHeight="1" x14ac:dyDescent="0.2">
      <c r="A164" s="8" t="str">
        <f t="shared" si="42"/>
        <v>Hide</v>
      </c>
      <c r="B164" s="27">
        <v>161</v>
      </c>
      <c r="C164" s="28"/>
      <c r="D164" s="28"/>
      <c r="E164" s="29"/>
      <c r="F164" s="83"/>
      <c r="G164" s="30"/>
      <c r="H164" s="63"/>
      <c r="I164" s="64"/>
      <c r="J164" s="34" t="str">
        <f t="shared" si="43"/>
        <v/>
      </c>
      <c r="K164" s="31" t="str">
        <f t="shared" si="44"/>
        <v/>
      </c>
      <c r="L164" s="32" t="str">
        <f t="shared" si="45"/>
        <v/>
      </c>
      <c r="M164" s="24" t="str">
        <f t="shared" si="46"/>
        <v/>
      </c>
      <c r="N164" s="24" t="str">
        <f t="shared" si="47"/>
        <v/>
      </c>
      <c r="O164" s="78" t="str">
        <f t="shared" si="48"/>
        <v/>
      </c>
      <c r="P164" s="24" t="str">
        <f t="shared" si="49"/>
        <v/>
      </c>
      <c r="Q164" s="25" t="str">
        <f t="shared" si="50"/>
        <v/>
      </c>
      <c r="R164" s="24" t="str">
        <f t="shared" si="51"/>
        <v/>
      </c>
      <c r="S164" s="24" t="str">
        <f t="shared" si="52"/>
        <v/>
      </c>
      <c r="T164" s="66" t="str">
        <f t="shared" si="53"/>
        <v/>
      </c>
      <c r="U164" s="24" t="str">
        <f t="shared" si="54"/>
        <v/>
      </c>
      <c r="V164" s="25" t="str">
        <f t="shared" si="55"/>
        <v/>
      </c>
      <c r="W164" s="24" t="str">
        <f t="shared" si="56"/>
        <v/>
      </c>
      <c r="X164" s="24" t="str">
        <f t="shared" si="57"/>
        <v/>
      </c>
    </row>
    <row r="165" spans="1:24" ht="17.25" hidden="1" customHeight="1" x14ac:dyDescent="0.2">
      <c r="A165" s="8" t="str">
        <f t="shared" si="42"/>
        <v>Hide</v>
      </c>
      <c r="B165" s="27">
        <v>162</v>
      </c>
      <c r="C165" s="28"/>
      <c r="D165" s="28"/>
      <c r="E165" s="29"/>
      <c r="F165" s="83"/>
      <c r="G165" s="30"/>
      <c r="H165" s="63"/>
      <c r="I165" s="64"/>
      <c r="J165" s="34" t="str">
        <f t="shared" si="43"/>
        <v/>
      </c>
      <c r="K165" s="31" t="str">
        <f t="shared" si="44"/>
        <v/>
      </c>
      <c r="L165" s="32" t="str">
        <f t="shared" si="45"/>
        <v/>
      </c>
      <c r="M165" s="24" t="str">
        <f t="shared" si="46"/>
        <v/>
      </c>
      <c r="N165" s="24" t="str">
        <f t="shared" si="47"/>
        <v/>
      </c>
      <c r="O165" s="78" t="str">
        <f t="shared" si="48"/>
        <v/>
      </c>
      <c r="P165" s="24" t="str">
        <f t="shared" si="49"/>
        <v/>
      </c>
      <c r="Q165" s="25" t="str">
        <f t="shared" si="50"/>
        <v/>
      </c>
      <c r="R165" s="24" t="str">
        <f t="shared" si="51"/>
        <v/>
      </c>
      <c r="S165" s="24" t="str">
        <f t="shared" si="52"/>
        <v/>
      </c>
      <c r="T165" s="66" t="str">
        <f t="shared" si="53"/>
        <v/>
      </c>
      <c r="U165" s="24" t="str">
        <f t="shared" si="54"/>
        <v/>
      </c>
      <c r="V165" s="25" t="str">
        <f t="shared" si="55"/>
        <v/>
      </c>
      <c r="W165" s="24" t="str">
        <f t="shared" si="56"/>
        <v/>
      </c>
      <c r="X165" s="24" t="str">
        <f t="shared" si="57"/>
        <v/>
      </c>
    </row>
    <row r="166" spans="1:24" ht="17.25" hidden="1" customHeight="1" x14ac:dyDescent="0.2">
      <c r="A166" s="8" t="str">
        <f t="shared" si="42"/>
        <v>Hide</v>
      </c>
      <c r="B166" s="27">
        <v>163</v>
      </c>
      <c r="C166" s="28"/>
      <c r="D166" s="28"/>
      <c r="E166" s="29"/>
      <c r="F166" s="83"/>
      <c r="G166" s="30"/>
      <c r="H166" s="63"/>
      <c r="I166" s="64"/>
      <c r="J166" s="34" t="str">
        <f t="shared" si="43"/>
        <v/>
      </c>
      <c r="K166" s="31" t="str">
        <f t="shared" si="44"/>
        <v/>
      </c>
      <c r="L166" s="32" t="str">
        <f t="shared" si="45"/>
        <v/>
      </c>
      <c r="M166" s="24" t="str">
        <f t="shared" si="46"/>
        <v/>
      </c>
      <c r="N166" s="24" t="str">
        <f t="shared" si="47"/>
        <v/>
      </c>
      <c r="O166" s="78" t="str">
        <f t="shared" si="48"/>
        <v/>
      </c>
      <c r="P166" s="24" t="str">
        <f t="shared" si="49"/>
        <v/>
      </c>
      <c r="Q166" s="25" t="str">
        <f t="shared" si="50"/>
        <v/>
      </c>
      <c r="R166" s="24" t="str">
        <f t="shared" si="51"/>
        <v/>
      </c>
      <c r="S166" s="24" t="str">
        <f t="shared" si="52"/>
        <v/>
      </c>
      <c r="T166" s="66" t="str">
        <f t="shared" si="53"/>
        <v/>
      </c>
      <c r="U166" s="24" t="str">
        <f t="shared" si="54"/>
        <v/>
      </c>
      <c r="V166" s="25" t="str">
        <f t="shared" si="55"/>
        <v/>
      </c>
      <c r="W166" s="24" t="str">
        <f t="shared" si="56"/>
        <v/>
      </c>
      <c r="X166" s="24" t="str">
        <f t="shared" si="57"/>
        <v/>
      </c>
    </row>
    <row r="167" spans="1:24" ht="17.25" hidden="1" customHeight="1" x14ac:dyDescent="0.2">
      <c r="A167" s="8" t="str">
        <f t="shared" si="42"/>
        <v>Hide</v>
      </c>
      <c r="B167" s="27">
        <v>164</v>
      </c>
      <c r="C167" s="28"/>
      <c r="D167" s="28"/>
      <c r="E167" s="29"/>
      <c r="F167" s="83"/>
      <c r="G167" s="30"/>
      <c r="H167" s="63"/>
      <c r="I167" s="64"/>
      <c r="J167" s="34" t="str">
        <f t="shared" si="43"/>
        <v/>
      </c>
      <c r="K167" s="31" t="str">
        <f t="shared" si="44"/>
        <v/>
      </c>
      <c r="L167" s="32" t="str">
        <f t="shared" si="45"/>
        <v/>
      </c>
      <c r="M167" s="24" t="str">
        <f t="shared" si="46"/>
        <v/>
      </c>
      <c r="N167" s="24" t="str">
        <f t="shared" si="47"/>
        <v/>
      </c>
      <c r="O167" s="78" t="str">
        <f t="shared" si="48"/>
        <v/>
      </c>
      <c r="P167" s="24" t="str">
        <f t="shared" si="49"/>
        <v/>
      </c>
      <c r="Q167" s="25" t="str">
        <f t="shared" si="50"/>
        <v/>
      </c>
      <c r="R167" s="24" t="str">
        <f t="shared" si="51"/>
        <v/>
      </c>
      <c r="S167" s="24" t="str">
        <f t="shared" si="52"/>
        <v/>
      </c>
      <c r="T167" s="66" t="str">
        <f t="shared" si="53"/>
        <v/>
      </c>
      <c r="U167" s="24" t="str">
        <f t="shared" si="54"/>
        <v/>
      </c>
      <c r="V167" s="25" t="str">
        <f t="shared" si="55"/>
        <v/>
      </c>
      <c r="W167" s="24" t="str">
        <f t="shared" si="56"/>
        <v/>
      </c>
      <c r="X167" s="24" t="str">
        <f t="shared" si="57"/>
        <v/>
      </c>
    </row>
    <row r="168" spans="1:24" ht="17.25" hidden="1" customHeight="1" x14ac:dyDescent="0.2">
      <c r="A168" s="8" t="str">
        <f t="shared" si="42"/>
        <v>Hide</v>
      </c>
      <c r="B168" s="27">
        <v>165</v>
      </c>
      <c r="C168" s="28"/>
      <c r="D168" s="28"/>
      <c r="E168" s="29"/>
      <c r="F168" s="83"/>
      <c r="G168" s="30"/>
      <c r="H168" s="63"/>
      <c r="I168" s="64"/>
      <c r="J168" s="34" t="str">
        <f t="shared" si="43"/>
        <v/>
      </c>
      <c r="K168" s="31" t="str">
        <f t="shared" si="44"/>
        <v/>
      </c>
      <c r="L168" s="32" t="str">
        <f t="shared" si="45"/>
        <v/>
      </c>
      <c r="M168" s="24" t="str">
        <f t="shared" si="46"/>
        <v/>
      </c>
      <c r="N168" s="24" t="str">
        <f t="shared" si="47"/>
        <v/>
      </c>
      <c r="O168" s="78" t="str">
        <f t="shared" si="48"/>
        <v/>
      </c>
      <c r="P168" s="24" t="str">
        <f t="shared" si="49"/>
        <v/>
      </c>
      <c r="Q168" s="25" t="str">
        <f t="shared" si="50"/>
        <v/>
      </c>
      <c r="R168" s="24" t="str">
        <f t="shared" si="51"/>
        <v/>
      </c>
      <c r="S168" s="24" t="str">
        <f t="shared" si="52"/>
        <v/>
      </c>
      <c r="T168" s="66" t="str">
        <f t="shared" si="53"/>
        <v/>
      </c>
      <c r="U168" s="24" t="str">
        <f t="shared" si="54"/>
        <v/>
      </c>
      <c r="V168" s="25" t="str">
        <f t="shared" si="55"/>
        <v/>
      </c>
      <c r="W168" s="24" t="str">
        <f t="shared" si="56"/>
        <v/>
      </c>
      <c r="X168" s="24" t="str">
        <f t="shared" si="57"/>
        <v/>
      </c>
    </row>
    <row r="169" spans="1:24" ht="17.25" hidden="1" customHeight="1" x14ac:dyDescent="0.2">
      <c r="A169" s="8" t="str">
        <f t="shared" si="42"/>
        <v>Hide</v>
      </c>
      <c r="B169" s="27">
        <v>166</v>
      </c>
      <c r="C169" s="28"/>
      <c r="D169" s="28"/>
      <c r="E169" s="29"/>
      <c r="F169" s="83"/>
      <c r="G169" s="30"/>
      <c r="H169" s="63"/>
      <c r="I169" s="64"/>
      <c r="J169" s="34" t="str">
        <f t="shared" si="43"/>
        <v/>
      </c>
      <c r="K169" s="31" t="str">
        <f t="shared" si="44"/>
        <v/>
      </c>
      <c r="L169" s="32" t="str">
        <f t="shared" si="45"/>
        <v/>
      </c>
      <c r="M169" s="24" t="str">
        <f t="shared" si="46"/>
        <v/>
      </c>
      <c r="N169" s="24" t="str">
        <f t="shared" si="47"/>
        <v/>
      </c>
      <c r="O169" s="78" t="str">
        <f t="shared" si="48"/>
        <v/>
      </c>
      <c r="P169" s="24" t="str">
        <f t="shared" si="49"/>
        <v/>
      </c>
      <c r="Q169" s="25" t="str">
        <f t="shared" si="50"/>
        <v/>
      </c>
      <c r="R169" s="24" t="str">
        <f t="shared" si="51"/>
        <v/>
      </c>
      <c r="S169" s="24" t="str">
        <f t="shared" si="52"/>
        <v/>
      </c>
      <c r="T169" s="66" t="str">
        <f t="shared" si="53"/>
        <v/>
      </c>
      <c r="U169" s="24" t="str">
        <f t="shared" si="54"/>
        <v/>
      </c>
      <c r="V169" s="25" t="str">
        <f t="shared" si="55"/>
        <v/>
      </c>
      <c r="W169" s="24" t="str">
        <f t="shared" si="56"/>
        <v/>
      </c>
      <c r="X169" s="24" t="str">
        <f t="shared" si="57"/>
        <v/>
      </c>
    </row>
    <row r="170" spans="1:24" ht="17.25" hidden="1" customHeight="1" x14ac:dyDescent="0.2">
      <c r="A170" s="8" t="str">
        <f t="shared" si="42"/>
        <v>Hide</v>
      </c>
      <c r="B170" s="27">
        <v>167</v>
      </c>
      <c r="C170" s="28"/>
      <c r="D170" s="28"/>
      <c r="E170" s="29"/>
      <c r="F170" s="83"/>
      <c r="G170" s="30"/>
      <c r="H170" s="63"/>
      <c r="I170" s="64"/>
      <c r="J170" s="34" t="str">
        <f t="shared" si="43"/>
        <v/>
      </c>
      <c r="K170" s="31" t="str">
        <f t="shared" si="44"/>
        <v/>
      </c>
      <c r="L170" s="32" t="str">
        <f t="shared" si="45"/>
        <v/>
      </c>
      <c r="M170" s="24" t="str">
        <f t="shared" si="46"/>
        <v/>
      </c>
      <c r="N170" s="24" t="str">
        <f t="shared" si="47"/>
        <v/>
      </c>
      <c r="O170" s="78" t="str">
        <f t="shared" si="48"/>
        <v/>
      </c>
      <c r="P170" s="24" t="str">
        <f t="shared" si="49"/>
        <v/>
      </c>
      <c r="Q170" s="25" t="str">
        <f t="shared" si="50"/>
        <v/>
      </c>
      <c r="R170" s="24" t="str">
        <f t="shared" si="51"/>
        <v/>
      </c>
      <c r="S170" s="24" t="str">
        <f t="shared" si="52"/>
        <v/>
      </c>
      <c r="T170" s="66" t="str">
        <f t="shared" si="53"/>
        <v/>
      </c>
      <c r="U170" s="24" t="str">
        <f t="shared" si="54"/>
        <v/>
      </c>
      <c r="V170" s="25" t="str">
        <f t="shared" si="55"/>
        <v/>
      </c>
      <c r="W170" s="24" t="str">
        <f t="shared" si="56"/>
        <v/>
      </c>
      <c r="X170" s="24" t="str">
        <f t="shared" si="57"/>
        <v/>
      </c>
    </row>
    <row r="171" spans="1:24" ht="17.25" hidden="1" customHeight="1" x14ac:dyDescent="0.2">
      <c r="A171" s="8" t="str">
        <f t="shared" si="42"/>
        <v>Hide</v>
      </c>
      <c r="B171" s="27">
        <v>168</v>
      </c>
      <c r="C171" s="28"/>
      <c r="D171" s="28"/>
      <c r="E171" s="29"/>
      <c r="F171" s="83"/>
      <c r="G171" s="30"/>
      <c r="H171" s="63"/>
      <c r="I171" s="64"/>
      <c r="J171" s="34" t="str">
        <f t="shared" si="43"/>
        <v/>
      </c>
      <c r="K171" s="31" t="str">
        <f t="shared" si="44"/>
        <v/>
      </c>
      <c r="L171" s="32" t="str">
        <f t="shared" si="45"/>
        <v/>
      </c>
      <c r="M171" s="24" t="str">
        <f t="shared" si="46"/>
        <v/>
      </c>
      <c r="N171" s="24" t="str">
        <f t="shared" si="47"/>
        <v/>
      </c>
      <c r="O171" s="78" t="str">
        <f t="shared" si="48"/>
        <v/>
      </c>
      <c r="P171" s="24" t="str">
        <f t="shared" si="49"/>
        <v/>
      </c>
      <c r="Q171" s="25" t="str">
        <f t="shared" si="50"/>
        <v/>
      </c>
      <c r="R171" s="24" t="str">
        <f t="shared" si="51"/>
        <v/>
      </c>
      <c r="S171" s="24" t="str">
        <f t="shared" si="52"/>
        <v/>
      </c>
      <c r="T171" s="66" t="str">
        <f t="shared" si="53"/>
        <v/>
      </c>
      <c r="U171" s="24" t="str">
        <f t="shared" si="54"/>
        <v/>
      </c>
      <c r="V171" s="25" t="str">
        <f t="shared" si="55"/>
        <v/>
      </c>
      <c r="W171" s="24" t="str">
        <f t="shared" si="56"/>
        <v/>
      </c>
      <c r="X171" s="24" t="str">
        <f t="shared" si="57"/>
        <v/>
      </c>
    </row>
    <row r="172" spans="1:24" ht="17.25" hidden="1" customHeight="1" x14ac:dyDescent="0.2">
      <c r="A172" s="8" t="str">
        <f t="shared" si="42"/>
        <v>Hide</v>
      </c>
      <c r="B172" s="27">
        <v>169</v>
      </c>
      <c r="C172" s="28"/>
      <c r="D172" s="28"/>
      <c r="E172" s="29"/>
      <c r="F172" s="83"/>
      <c r="G172" s="30"/>
      <c r="H172" s="63"/>
      <c r="I172" s="64"/>
      <c r="J172" s="34" t="str">
        <f t="shared" si="43"/>
        <v/>
      </c>
      <c r="K172" s="31" t="str">
        <f t="shared" si="44"/>
        <v/>
      </c>
      <c r="L172" s="32" t="str">
        <f t="shared" si="45"/>
        <v/>
      </c>
      <c r="M172" s="24" t="str">
        <f t="shared" si="46"/>
        <v/>
      </c>
      <c r="N172" s="24" t="str">
        <f t="shared" si="47"/>
        <v/>
      </c>
      <c r="O172" s="78" t="str">
        <f t="shared" si="48"/>
        <v/>
      </c>
      <c r="P172" s="24" t="str">
        <f t="shared" si="49"/>
        <v/>
      </c>
      <c r="Q172" s="25" t="str">
        <f t="shared" si="50"/>
        <v/>
      </c>
      <c r="R172" s="24" t="str">
        <f t="shared" si="51"/>
        <v/>
      </c>
      <c r="S172" s="24" t="str">
        <f t="shared" si="52"/>
        <v/>
      </c>
      <c r="T172" s="66" t="str">
        <f t="shared" si="53"/>
        <v/>
      </c>
      <c r="U172" s="24" t="str">
        <f t="shared" si="54"/>
        <v/>
      </c>
      <c r="V172" s="25" t="str">
        <f t="shared" si="55"/>
        <v/>
      </c>
      <c r="W172" s="24" t="str">
        <f t="shared" si="56"/>
        <v/>
      </c>
      <c r="X172" s="24" t="str">
        <f t="shared" si="57"/>
        <v/>
      </c>
    </row>
    <row r="173" spans="1:24" ht="17.25" hidden="1" customHeight="1" x14ac:dyDescent="0.2">
      <c r="A173" s="8" t="str">
        <f t="shared" si="42"/>
        <v>Hide</v>
      </c>
      <c r="B173" s="27">
        <v>170</v>
      </c>
      <c r="C173" s="28"/>
      <c r="D173" s="28"/>
      <c r="E173" s="29"/>
      <c r="F173" s="83"/>
      <c r="G173" s="30"/>
      <c r="H173" s="63"/>
      <c r="I173" s="64"/>
      <c r="J173" s="34" t="str">
        <f t="shared" si="43"/>
        <v/>
      </c>
      <c r="K173" s="31" t="str">
        <f t="shared" si="44"/>
        <v/>
      </c>
      <c r="L173" s="32" t="str">
        <f t="shared" si="45"/>
        <v/>
      </c>
      <c r="M173" s="24" t="str">
        <f t="shared" si="46"/>
        <v/>
      </c>
      <c r="N173" s="24" t="str">
        <f t="shared" si="47"/>
        <v/>
      </c>
      <c r="O173" s="78" t="str">
        <f t="shared" si="48"/>
        <v/>
      </c>
      <c r="P173" s="24" t="str">
        <f t="shared" si="49"/>
        <v/>
      </c>
      <c r="Q173" s="25" t="str">
        <f t="shared" si="50"/>
        <v/>
      </c>
      <c r="R173" s="24" t="str">
        <f t="shared" si="51"/>
        <v/>
      </c>
      <c r="S173" s="24" t="str">
        <f t="shared" si="52"/>
        <v/>
      </c>
      <c r="T173" s="66" t="str">
        <f t="shared" si="53"/>
        <v/>
      </c>
      <c r="U173" s="24" t="str">
        <f t="shared" si="54"/>
        <v/>
      </c>
      <c r="V173" s="25" t="str">
        <f t="shared" si="55"/>
        <v/>
      </c>
      <c r="W173" s="24" t="str">
        <f t="shared" si="56"/>
        <v/>
      </c>
      <c r="X173" s="24" t="str">
        <f t="shared" si="57"/>
        <v/>
      </c>
    </row>
    <row r="174" spans="1:24" ht="17.25" hidden="1" customHeight="1" x14ac:dyDescent="0.2">
      <c r="A174" s="8" t="str">
        <f t="shared" si="42"/>
        <v>Hide</v>
      </c>
      <c r="B174" s="27">
        <v>171</v>
      </c>
      <c r="C174" s="28"/>
      <c r="D174" s="28"/>
      <c r="E174" s="29"/>
      <c r="F174" s="83"/>
      <c r="G174" s="30"/>
      <c r="H174" s="63"/>
      <c r="I174" s="64"/>
      <c r="J174" s="34" t="str">
        <f t="shared" si="43"/>
        <v/>
      </c>
      <c r="K174" s="31" t="str">
        <f t="shared" si="44"/>
        <v/>
      </c>
      <c r="L174" s="32" t="str">
        <f t="shared" si="45"/>
        <v/>
      </c>
      <c r="M174" s="24" t="str">
        <f t="shared" si="46"/>
        <v/>
      </c>
      <c r="N174" s="24" t="str">
        <f t="shared" si="47"/>
        <v/>
      </c>
      <c r="O174" s="78" t="str">
        <f t="shared" si="48"/>
        <v/>
      </c>
      <c r="P174" s="24" t="str">
        <f t="shared" si="49"/>
        <v/>
      </c>
      <c r="Q174" s="25" t="str">
        <f t="shared" si="50"/>
        <v/>
      </c>
      <c r="R174" s="24" t="str">
        <f t="shared" si="51"/>
        <v/>
      </c>
      <c r="S174" s="24" t="str">
        <f t="shared" si="52"/>
        <v/>
      </c>
      <c r="T174" s="66" t="str">
        <f t="shared" si="53"/>
        <v/>
      </c>
      <c r="U174" s="24" t="str">
        <f t="shared" si="54"/>
        <v/>
      </c>
      <c r="V174" s="25" t="str">
        <f t="shared" si="55"/>
        <v/>
      </c>
      <c r="W174" s="24" t="str">
        <f t="shared" si="56"/>
        <v/>
      </c>
      <c r="X174" s="24" t="str">
        <f t="shared" si="57"/>
        <v/>
      </c>
    </row>
    <row r="175" spans="1:24" ht="17.25" hidden="1" customHeight="1" x14ac:dyDescent="0.2">
      <c r="A175" s="8" t="str">
        <f t="shared" si="42"/>
        <v>Hide</v>
      </c>
      <c r="B175" s="27">
        <v>172</v>
      </c>
      <c r="C175" s="28"/>
      <c r="D175" s="28"/>
      <c r="E175" s="29"/>
      <c r="F175" s="83"/>
      <c r="G175" s="30"/>
      <c r="H175" s="63"/>
      <c r="I175" s="64"/>
      <c r="J175" s="34" t="str">
        <f t="shared" si="43"/>
        <v/>
      </c>
      <c r="K175" s="31" t="str">
        <f t="shared" si="44"/>
        <v/>
      </c>
      <c r="L175" s="32" t="str">
        <f t="shared" si="45"/>
        <v/>
      </c>
      <c r="M175" s="24" t="str">
        <f t="shared" si="46"/>
        <v/>
      </c>
      <c r="N175" s="24" t="str">
        <f t="shared" si="47"/>
        <v/>
      </c>
      <c r="O175" s="78" t="str">
        <f t="shared" si="48"/>
        <v/>
      </c>
      <c r="P175" s="24" t="str">
        <f t="shared" si="49"/>
        <v/>
      </c>
      <c r="Q175" s="25" t="str">
        <f t="shared" si="50"/>
        <v/>
      </c>
      <c r="R175" s="24" t="str">
        <f t="shared" si="51"/>
        <v/>
      </c>
      <c r="S175" s="24" t="str">
        <f t="shared" si="52"/>
        <v/>
      </c>
      <c r="T175" s="66" t="str">
        <f t="shared" si="53"/>
        <v/>
      </c>
      <c r="U175" s="24" t="str">
        <f t="shared" si="54"/>
        <v/>
      </c>
      <c r="V175" s="25" t="str">
        <f t="shared" si="55"/>
        <v/>
      </c>
      <c r="W175" s="24" t="str">
        <f t="shared" si="56"/>
        <v/>
      </c>
      <c r="X175" s="24" t="str">
        <f t="shared" si="57"/>
        <v/>
      </c>
    </row>
    <row r="176" spans="1:24" ht="17.25" hidden="1" customHeight="1" x14ac:dyDescent="0.2">
      <c r="A176" s="8" t="str">
        <f t="shared" si="42"/>
        <v>Hide</v>
      </c>
      <c r="B176" s="27">
        <v>173</v>
      </c>
      <c r="C176" s="28"/>
      <c r="D176" s="28"/>
      <c r="E176" s="29"/>
      <c r="F176" s="83"/>
      <c r="G176" s="30"/>
      <c r="H176" s="63"/>
      <c r="I176" s="64"/>
      <c r="J176" s="34" t="str">
        <f t="shared" si="43"/>
        <v/>
      </c>
      <c r="K176" s="31" t="str">
        <f t="shared" si="44"/>
        <v/>
      </c>
      <c r="L176" s="32" t="str">
        <f t="shared" si="45"/>
        <v/>
      </c>
      <c r="M176" s="24" t="str">
        <f t="shared" si="46"/>
        <v/>
      </c>
      <c r="N176" s="24" t="str">
        <f t="shared" si="47"/>
        <v/>
      </c>
      <c r="O176" s="78" t="str">
        <f t="shared" si="48"/>
        <v/>
      </c>
      <c r="P176" s="24" t="str">
        <f t="shared" si="49"/>
        <v/>
      </c>
      <c r="Q176" s="25" t="str">
        <f t="shared" si="50"/>
        <v/>
      </c>
      <c r="R176" s="24" t="str">
        <f t="shared" si="51"/>
        <v/>
      </c>
      <c r="S176" s="24" t="str">
        <f t="shared" si="52"/>
        <v/>
      </c>
      <c r="T176" s="66" t="str">
        <f t="shared" si="53"/>
        <v/>
      </c>
      <c r="U176" s="24" t="str">
        <f t="shared" si="54"/>
        <v/>
      </c>
      <c r="V176" s="25" t="str">
        <f t="shared" si="55"/>
        <v/>
      </c>
      <c r="W176" s="24" t="str">
        <f t="shared" si="56"/>
        <v/>
      </c>
      <c r="X176" s="24" t="str">
        <f t="shared" si="57"/>
        <v/>
      </c>
    </row>
    <row r="177" spans="1:24" ht="17.25" hidden="1" customHeight="1" x14ac:dyDescent="0.2">
      <c r="A177" s="8" t="str">
        <f t="shared" si="42"/>
        <v>Hide</v>
      </c>
      <c r="B177" s="27">
        <v>174</v>
      </c>
      <c r="C177" s="28"/>
      <c r="D177" s="28"/>
      <c r="E177" s="29"/>
      <c r="F177" s="83"/>
      <c r="G177" s="30"/>
      <c r="H177" s="63"/>
      <c r="I177" s="64"/>
      <c r="J177" s="34" t="str">
        <f t="shared" si="43"/>
        <v/>
      </c>
      <c r="K177" s="31" t="str">
        <f t="shared" si="44"/>
        <v/>
      </c>
      <c r="L177" s="32" t="str">
        <f t="shared" si="45"/>
        <v/>
      </c>
      <c r="M177" s="24" t="str">
        <f t="shared" si="46"/>
        <v/>
      </c>
      <c r="N177" s="24" t="str">
        <f t="shared" si="47"/>
        <v/>
      </c>
      <c r="O177" s="78" t="str">
        <f t="shared" si="48"/>
        <v/>
      </c>
      <c r="P177" s="24" t="str">
        <f t="shared" si="49"/>
        <v/>
      </c>
      <c r="Q177" s="25" t="str">
        <f t="shared" si="50"/>
        <v/>
      </c>
      <c r="R177" s="24" t="str">
        <f t="shared" si="51"/>
        <v/>
      </c>
      <c r="S177" s="24" t="str">
        <f t="shared" si="52"/>
        <v/>
      </c>
      <c r="T177" s="66" t="str">
        <f t="shared" si="53"/>
        <v/>
      </c>
      <c r="U177" s="24" t="str">
        <f t="shared" si="54"/>
        <v/>
      </c>
      <c r="V177" s="25" t="str">
        <f t="shared" si="55"/>
        <v/>
      </c>
      <c r="W177" s="24" t="str">
        <f t="shared" si="56"/>
        <v/>
      </c>
      <c r="X177" s="24" t="str">
        <f t="shared" si="57"/>
        <v/>
      </c>
    </row>
    <row r="178" spans="1:24" ht="17.25" hidden="1" customHeight="1" x14ac:dyDescent="0.2">
      <c r="A178" s="8" t="str">
        <f t="shared" si="42"/>
        <v>Hide</v>
      </c>
      <c r="B178" s="27">
        <v>175</v>
      </c>
      <c r="C178" s="28"/>
      <c r="D178" s="28"/>
      <c r="E178" s="29"/>
      <c r="F178" s="83"/>
      <c r="G178" s="30"/>
      <c r="H178" s="63"/>
      <c r="I178" s="64"/>
      <c r="J178" s="34" t="str">
        <f t="shared" si="43"/>
        <v/>
      </c>
      <c r="K178" s="31" t="str">
        <f t="shared" si="44"/>
        <v/>
      </c>
      <c r="L178" s="32" t="str">
        <f t="shared" si="45"/>
        <v/>
      </c>
      <c r="M178" s="24" t="str">
        <f t="shared" si="46"/>
        <v/>
      </c>
      <c r="N178" s="24" t="str">
        <f t="shared" si="47"/>
        <v/>
      </c>
      <c r="O178" s="78" t="str">
        <f t="shared" si="48"/>
        <v/>
      </c>
      <c r="P178" s="24" t="str">
        <f t="shared" si="49"/>
        <v/>
      </c>
      <c r="Q178" s="25" t="str">
        <f t="shared" si="50"/>
        <v/>
      </c>
      <c r="R178" s="24" t="str">
        <f t="shared" si="51"/>
        <v/>
      </c>
      <c r="S178" s="24" t="str">
        <f t="shared" si="52"/>
        <v/>
      </c>
      <c r="T178" s="66" t="str">
        <f t="shared" si="53"/>
        <v/>
      </c>
      <c r="U178" s="24" t="str">
        <f t="shared" si="54"/>
        <v/>
      </c>
      <c r="V178" s="25" t="str">
        <f t="shared" si="55"/>
        <v/>
      </c>
      <c r="W178" s="24" t="str">
        <f t="shared" si="56"/>
        <v/>
      </c>
      <c r="X178" s="24" t="str">
        <f t="shared" si="57"/>
        <v/>
      </c>
    </row>
    <row r="179" spans="1:24" ht="17.25" hidden="1" customHeight="1" x14ac:dyDescent="0.2">
      <c r="A179" s="8" t="str">
        <f t="shared" si="42"/>
        <v>Hide</v>
      </c>
      <c r="B179" s="27">
        <v>176</v>
      </c>
      <c r="C179" s="28"/>
      <c r="D179" s="28"/>
      <c r="E179" s="29"/>
      <c r="F179" s="83"/>
      <c r="G179" s="30"/>
      <c r="H179" s="63"/>
      <c r="I179" s="64"/>
      <c r="J179" s="34" t="str">
        <f t="shared" si="43"/>
        <v/>
      </c>
      <c r="K179" s="31" t="str">
        <f t="shared" si="44"/>
        <v/>
      </c>
      <c r="L179" s="32" t="str">
        <f t="shared" si="45"/>
        <v/>
      </c>
      <c r="M179" s="24" t="str">
        <f t="shared" si="46"/>
        <v/>
      </c>
      <c r="N179" s="24" t="str">
        <f t="shared" si="47"/>
        <v/>
      </c>
      <c r="O179" s="78" t="str">
        <f t="shared" si="48"/>
        <v/>
      </c>
      <c r="P179" s="24" t="str">
        <f t="shared" si="49"/>
        <v/>
      </c>
      <c r="Q179" s="25" t="str">
        <f t="shared" si="50"/>
        <v/>
      </c>
      <c r="R179" s="24" t="str">
        <f t="shared" si="51"/>
        <v/>
      </c>
      <c r="S179" s="24" t="str">
        <f t="shared" si="52"/>
        <v/>
      </c>
      <c r="T179" s="66" t="str">
        <f t="shared" si="53"/>
        <v/>
      </c>
      <c r="U179" s="24" t="str">
        <f t="shared" si="54"/>
        <v/>
      </c>
      <c r="V179" s="25" t="str">
        <f t="shared" si="55"/>
        <v/>
      </c>
      <c r="W179" s="24" t="str">
        <f t="shared" si="56"/>
        <v/>
      </c>
      <c r="X179" s="24" t="str">
        <f t="shared" si="57"/>
        <v/>
      </c>
    </row>
    <row r="180" spans="1:24" ht="17.25" hidden="1" customHeight="1" x14ac:dyDescent="0.2">
      <c r="A180" s="8" t="str">
        <f t="shared" si="42"/>
        <v>Hide</v>
      </c>
      <c r="B180" s="27">
        <v>177</v>
      </c>
      <c r="C180" s="28"/>
      <c r="D180" s="28"/>
      <c r="E180" s="29"/>
      <c r="F180" s="83"/>
      <c r="G180" s="30"/>
      <c r="H180" s="63"/>
      <c r="I180" s="64"/>
      <c r="J180" s="34" t="str">
        <f t="shared" si="43"/>
        <v/>
      </c>
      <c r="K180" s="31" t="str">
        <f t="shared" si="44"/>
        <v/>
      </c>
      <c r="L180" s="32" t="str">
        <f t="shared" si="45"/>
        <v/>
      </c>
      <c r="M180" s="24" t="str">
        <f t="shared" si="46"/>
        <v/>
      </c>
      <c r="N180" s="24" t="str">
        <f t="shared" si="47"/>
        <v/>
      </c>
      <c r="O180" s="78" t="str">
        <f t="shared" si="48"/>
        <v/>
      </c>
      <c r="P180" s="24" t="str">
        <f t="shared" si="49"/>
        <v/>
      </c>
      <c r="Q180" s="25" t="str">
        <f t="shared" si="50"/>
        <v/>
      </c>
      <c r="R180" s="24" t="str">
        <f t="shared" si="51"/>
        <v/>
      </c>
      <c r="S180" s="24" t="str">
        <f t="shared" si="52"/>
        <v/>
      </c>
      <c r="T180" s="66" t="str">
        <f t="shared" si="53"/>
        <v/>
      </c>
      <c r="U180" s="24" t="str">
        <f t="shared" si="54"/>
        <v/>
      </c>
      <c r="V180" s="25" t="str">
        <f t="shared" si="55"/>
        <v/>
      </c>
      <c r="W180" s="24" t="str">
        <f t="shared" si="56"/>
        <v/>
      </c>
      <c r="X180" s="24" t="str">
        <f t="shared" si="57"/>
        <v/>
      </c>
    </row>
    <row r="181" spans="1:24" ht="17.25" hidden="1" customHeight="1" x14ac:dyDescent="0.2">
      <c r="A181" s="8" t="str">
        <f t="shared" si="42"/>
        <v>Hide</v>
      </c>
      <c r="B181" s="27">
        <v>178</v>
      </c>
      <c r="C181" s="28"/>
      <c r="D181" s="28"/>
      <c r="E181" s="29"/>
      <c r="F181" s="83"/>
      <c r="G181" s="30"/>
      <c r="H181" s="63"/>
      <c r="I181" s="64"/>
      <c r="J181" s="34" t="str">
        <f t="shared" si="43"/>
        <v/>
      </c>
      <c r="K181" s="31" t="str">
        <f t="shared" si="44"/>
        <v/>
      </c>
      <c r="L181" s="32" t="str">
        <f t="shared" si="45"/>
        <v/>
      </c>
      <c r="M181" s="24" t="str">
        <f t="shared" si="46"/>
        <v/>
      </c>
      <c r="N181" s="24" t="str">
        <f t="shared" si="47"/>
        <v/>
      </c>
      <c r="O181" s="78" t="str">
        <f t="shared" si="48"/>
        <v/>
      </c>
      <c r="P181" s="24" t="str">
        <f t="shared" si="49"/>
        <v/>
      </c>
      <c r="Q181" s="25" t="str">
        <f t="shared" si="50"/>
        <v/>
      </c>
      <c r="R181" s="24" t="str">
        <f t="shared" si="51"/>
        <v/>
      </c>
      <c r="S181" s="24" t="str">
        <f t="shared" si="52"/>
        <v/>
      </c>
      <c r="T181" s="66" t="str">
        <f t="shared" si="53"/>
        <v/>
      </c>
      <c r="U181" s="24" t="str">
        <f t="shared" si="54"/>
        <v/>
      </c>
      <c r="V181" s="25" t="str">
        <f t="shared" si="55"/>
        <v/>
      </c>
      <c r="W181" s="24" t="str">
        <f t="shared" si="56"/>
        <v/>
      </c>
      <c r="X181" s="24" t="str">
        <f t="shared" si="57"/>
        <v/>
      </c>
    </row>
    <row r="182" spans="1:24" ht="17.25" hidden="1" customHeight="1" x14ac:dyDescent="0.2">
      <c r="A182" s="8" t="str">
        <f t="shared" si="42"/>
        <v>Hide</v>
      </c>
      <c r="B182" s="27">
        <v>179</v>
      </c>
      <c r="C182" s="28"/>
      <c r="D182" s="28"/>
      <c r="E182" s="29"/>
      <c r="F182" s="83"/>
      <c r="G182" s="30"/>
      <c r="H182" s="63"/>
      <c r="I182" s="64"/>
      <c r="J182" s="34" t="str">
        <f t="shared" si="43"/>
        <v/>
      </c>
      <c r="K182" s="31" t="str">
        <f t="shared" si="44"/>
        <v/>
      </c>
      <c r="L182" s="32" t="str">
        <f t="shared" si="45"/>
        <v/>
      </c>
      <c r="M182" s="24" t="str">
        <f t="shared" si="46"/>
        <v/>
      </c>
      <c r="N182" s="24" t="str">
        <f t="shared" si="47"/>
        <v/>
      </c>
      <c r="O182" s="78" t="str">
        <f t="shared" si="48"/>
        <v/>
      </c>
      <c r="P182" s="24" t="str">
        <f t="shared" si="49"/>
        <v/>
      </c>
      <c r="Q182" s="25" t="str">
        <f t="shared" si="50"/>
        <v/>
      </c>
      <c r="R182" s="24" t="str">
        <f t="shared" si="51"/>
        <v/>
      </c>
      <c r="S182" s="24" t="str">
        <f t="shared" si="52"/>
        <v/>
      </c>
      <c r="T182" s="66" t="str">
        <f t="shared" si="53"/>
        <v/>
      </c>
      <c r="U182" s="24" t="str">
        <f t="shared" si="54"/>
        <v/>
      </c>
      <c r="V182" s="25" t="str">
        <f t="shared" si="55"/>
        <v/>
      </c>
      <c r="W182" s="24" t="str">
        <f t="shared" si="56"/>
        <v/>
      </c>
      <c r="X182" s="24" t="str">
        <f t="shared" si="57"/>
        <v/>
      </c>
    </row>
    <row r="183" spans="1:24" ht="17.25" hidden="1" customHeight="1" x14ac:dyDescent="0.2">
      <c r="A183" s="8" t="str">
        <f t="shared" si="42"/>
        <v>Hide</v>
      </c>
      <c r="B183" s="27">
        <v>180</v>
      </c>
      <c r="C183" s="28"/>
      <c r="D183" s="28"/>
      <c r="E183" s="29"/>
      <c r="F183" s="83"/>
      <c r="G183" s="30"/>
      <c r="H183" s="63"/>
      <c r="I183" s="64"/>
      <c r="J183" s="34" t="str">
        <f t="shared" si="43"/>
        <v/>
      </c>
      <c r="K183" s="31" t="str">
        <f t="shared" si="44"/>
        <v/>
      </c>
      <c r="L183" s="32" t="str">
        <f t="shared" si="45"/>
        <v/>
      </c>
      <c r="M183" s="24" t="str">
        <f t="shared" si="46"/>
        <v/>
      </c>
      <c r="N183" s="24" t="str">
        <f t="shared" si="47"/>
        <v/>
      </c>
      <c r="O183" s="78" t="str">
        <f t="shared" si="48"/>
        <v/>
      </c>
      <c r="P183" s="24" t="str">
        <f t="shared" si="49"/>
        <v/>
      </c>
      <c r="Q183" s="25" t="str">
        <f t="shared" si="50"/>
        <v/>
      </c>
      <c r="R183" s="24" t="str">
        <f t="shared" si="51"/>
        <v/>
      </c>
      <c r="S183" s="24" t="str">
        <f t="shared" si="52"/>
        <v/>
      </c>
      <c r="T183" s="66" t="str">
        <f t="shared" si="53"/>
        <v/>
      </c>
      <c r="U183" s="24" t="str">
        <f t="shared" si="54"/>
        <v/>
      </c>
      <c r="V183" s="25" t="str">
        <f t="shared" si="55"/>
        <v/>
      </c>
      <c r="W183" s="24" t="str">
        <f t="shared" si="56"/>
        <v/>
      </c>
      <c r="X183" s="24" t="str">
        <f t="shared" si="57"/>
        <v/>
      </c>
    </row>
    <row r="184" spans="1:24" ht="17.25" hidden="1" customHeight="1" x14ac:dyDescent="0.2">
      <c r="A184" s="8" t="str">
        <f t="shared" si="42"/>
        <v>Hide</v>
      </c>
      <c r="B184" s="27">
        <v>181</v>
      </c>
      <c r="C184" s="28"/>
      <c r="D184" s="28"/>
      <c r="E184" s="29"/>
      <c r="F184" s="83"/>
      <c r="G184" s="30"/>
      <c r="H184" s="63"/>
      <c r="I184" s="64"/>
      <c r="J184" s="34" t="str">
        <f t="shared" si="43"/>
        <v/>
      </c>
      <c r="K184" s="31" t="str">
        <f t="shared" si="44"/>
        <v/>
      </c>
      <c r="L184" s="32" t="str">
        <f t="shared" si="45"/>
        <v/>
      </c>
      <c r="M184" s="24" t="str">
        <f t="shared" si="46"/>
        <v/>
      </c>
      <c r="N184" s="24" t="str">
        <f t="shared" si="47"/>
        <v/>
      </c>
      <c r="O184" s="78" t="str">
        <f t="shared" si="48"/>
        <v/>
      </c>
      <c r="P184" s="24" t="str">
        <f t="shared" si="49"/>
        <v/>
      </c>
      <c r="Q184" s="25" t="str">
        <f t="shared" si="50"/>
        <v/>
      </c>
      <c r="R184" s="24" t="str">
        <f t="shared" si="51"/>
        <v/>
      </c>
      <c r="S184" s="24" t="str">
        <f t="shared" si="52"/>
        <v/>
      </c>
      <c r="T184" s="66" t="str">
        <f t="shared" si="53"/>
        <v/>
      </c>
      <c r="U184" s="24" t="str">
        <f t="shared" si="54"/>
        <v/>
      </c>
      <c r="V184" s="25" t="str">
        <f t="shared" si="55"/>
        <v/>
      </c>
      <c r="W184" s="24" t="str">
        <f t="shared" si="56"/>
        <v/>
      </c>
      <c r="X184" s="24" t="str">
        <f t="shared" si="57"/>
        <v/>
      </c>
    </row>
    <row r="185" spans="1:24" ht="17.25" hidden="1" customHeight="1" x14ac:dyDescent="0.2">
      <c r="A185" s="8" t="str">
        <f t="shared" si="42"/>
        <v>Hide</v>
      </c>
      <c r="B185" s="27">
        <v>182</v>
      </c>
      <c r="C185" s="28"/>
      <c r="D185" s="28"/>
      <c r="E185" s="29"/>
      <c r="F185" s="83"/>
      <c r="G185" s="30"/>
      <c r="H185" s="63"/>
      <c r="I185" s="64"/>
      <c r="J185" s="34" t="str">
        <f t="shared" si="43"/>
        <v/>
      </c>
      <c r="K185" s="31" t="str">
        <f t="shared" si="44"/>
        <v/>
      </c>
      <c r="L185" s="32" t="str">
        <f t="shared" si="45"/>
        <v/>
      </c>
      <c r="M185" s="24" t="str">
        <f t="shared" si="46"/>
        <v/>
      </c>
      <c r="N185" s="24" t="str">
        <f t="shared" si="47"/>
        <v/>
      </c>
      <c r="O185" s="78" t="str">
        <f t="shared" si="48"/>
        <v/>
      </c>
      <c r="P185" s="24" t="str">
        <f t="shared" si="49"/>
        <v/>
      </c>
      <c r="Q185" s="25" t="str">
        <f t="shared" si="50"/>
        <v/>
      </c>
      <c r="R185" s="24" t="str">
        <f t="shared" si="51"/>
        <v/>
      </c>
      <c r="S185" s="24" t="str">
        <f t="shared" si="52"/>
        <v/>
      </c>
      <c r="T185" s="66" t="str">
        <f t="shared" si="53"/>
        <v/>
      </c>
      <c r="U185" s="24" t="str">
        <f t="shared" si="54"/>
        <v/>
      </c>
      <c r="V185" s="25" t="str">
        <f t="shared" si="55"/>
        <v/>
      </c>
      <c r="W185" s="24" t="str">
        <f t="shared" si="56"/>
        <v/>
      </c>
      <c r="X185" s="24" t="str">
        <f t="shared" si="57"/>
        <v/>
      </c>
    </row>
    <row r="186" spans="1:24" ht="17.25" hidden="1" customHeight="1" x14ac:dyDescent="0.2">
      <c r="A186" s="8" t="str">
        <f t="shared" si="42"/>
        <v>Hide</v>
      </c>
      <c r="B186" s="27">
        <v>183</v>
      </c>
      <c r="C186" s="28"/>
      <c r="D186" s="28"/>
      <c r="E186" s="29"/>
      <c r="F186" s="83"/>
      <c r="G186" s="30"/>
      <c r="H186" s="63"/>
      <c r="I186" s="64"/>
      <c r="J186" s="34" t="str">
        <f t="shared" si="43"/>
        <v/>
      </c>
      <c r="K186" s="31" t="str">
        <f t="shared" si="44"/>
        <v/>
      </c>
      <c r="L186" s="32" t="str">
        <f t="shared" si="45"/>
        <v/>
      </c>
      <c r="M186" s="24" t="str">
        <f t="shared" si="46"/>
        <v/>
      </c>
      <c r="N186" s="24" t="str">
        <f t="shared" si="47"/>
        <v/>
      </c>
      <c r="O186" s="78" t="str">
        <f t="shared" si="48"/>
        <v/>
      </c>
      <c r="P186" s="24" t="str">
        <f t="shared" si="49"/>
        <v/>
      </c>
      <c r="Q186" s="25" t="str">
        <f t="shared" si="50"/>
        <v/>
      </c>
      <c r="R186" s="24" t="str">
        <f t="shared" si="51"/>
        <v/>
      </c>
      <c r="S186" s="24" t="str">
        <f t="shared" si="52"/>
        <v/>
      </c>
      <c r="T186" s="66" t="str">
        <f t="shared" si="53"/>
        <v/>
      </c>
      <c r="U186" s="24" t="str">
        <f t="shared" si="54"/>
        <v/>
      </c>
      <c r="V186" s="25" t="str">
        <f t="shared" si="55"/>
        <v/>
      </c>
      <c r="W186" s="24" t="str">
        <f t="shared" si="56"/>
        <v/>
      </c>
      <c r="X186" s="24" t="str">
        <f t="shared" si="57"/>
        <v/>
      </c>
    </row>
    <row r="187" spans="1:24" ht="17.25" hidden="1" customHeight="1" x14ac:dyDescent="0.2">
      <c r="A187" s="8" t="str">
        <f t="shared" si="42"/>
        <v>Hide</v>
      </c>
      <c r="B187" s="27">
        <v>184</v>
      </c>
      <c r="C187" s="28"/>
      <c r="D187" s="28"/>
      <c r="E187" s="29"/>
      <c r="F187" s="83"/>
      <c r="G187" s="30"/>
      <c r="H187" s="63"/>
      <c r="I187" s="64"/>
      <c r="J187" s="34" t="str">
        <f t="shared" si="43"/>
        <v/>
      </c>
      <c r="K187" s="31" t="str">
        <f t="shared" si="44"/>
        <v/>
      </c>
      <c r="L187" s="32" t="str">
        <f t="shared" si="45"/>
        <v/>
      </c>
      <c r="M187" s="24" t="str">
        <f t="shared" si="46"/>
        <v/>
      </c>
      <c r="N187" s="24" t="str">
        <f t="shared" si="47"/>
        <v/>
      </c>
      <c r="O187" s="78" t="str">
        <f t="shared" si="48"/>
        <v/>
      </c>
      <c r="P187" s="24" t="str">
        <f t="shared" si="49"/>
        <v/>
      </c>
      <c r="Q187" s="25" t="str">
        <f t="shared" si="50"/>
        <v/>
      </c>
      <c r="R187" s="24" t="str">
        <f t="shared" si="51"/>
        <v/>
      </c>
      <c r="S187" s="24" t="str">
        <f t="shared" si="52"/>
        <v/>
      </c>
      <c r="T187" s="66" t="str">
        <f t="shared" si="53"/>
        <v/>
      </c>
      <c r="U187" s="24" t="str">
        <f t="shared" si="54"/>
        <v/>
      </c>
      <c r="V187" s="25" t="str">
        <f t="shared" si="55"/>
        <v/>
      </c>
      <c r="W187" s="24" t="str">
        <f t="shared" si="56"/>
        <v/>
      </c>
      <c r="X187" s="24" t="str">
        <f t="shared" si="57"/>
        <v/>
      </c>
    </row>
    <row r="188" spans="1:24" ht="17.25" hidden="1" customHeight="1" x14ac:dyDescent="0.2">
      <c r="A188" s="8" t="str">
        <f t="shared" si="42"/>
        <v>Hide</v>
      </c>
      <c r="B188" s="27">
        <v>185</v>
      </c>
      <c r="C188" s="28"/>
      <c r="D188" s="28"/>
      <c r="E188" s="29"/>
      <c r="F188" s="83"/>
      <c r="G188" s="30"/>
      <c r="H188" s="63"/>
      <c r="I188" s="64"/>
      <c r="J188" s="34" t="str">
        <f t="shared" si="43"/>
        <v/>
      </c>
      <c r="K188" s="31" t="str">
        <f t="shared" si="44"/>
        <v/>
      </c>
      <c r="L188" s="32" t="str">
        <f t="shared" si="45"/>
        <v/>
      </c>
      <c r="M188" s="24" t="str">
        <f t="shared" si="46"/>
        <v/>
      </c>
      <c r="N188" s="24" t="str">
        <f t="shared" si="47"/>
        <v/>
      </c>
      <c r="O188" s="78" t="str">
        <f t="shared" si="48"/>
        <v/>
      </c>
      <c r="P188" s="24" t="str">
        <f t="shared" si="49"/>
        <v/>
      </c>
      <c r="Q188" s="25" t="str">
        <f t="shared" si="50"/>
        <v/>
      </c>
      <c r="R188" s="24" t="str">
        <f t="shared" si="51"/>
        <v/>
      </c>
      <c r="S188" s="24" t="str">
        <f t="shared" si="52"/>
        <v/>
      </c>
      <c r="T188" s="66" t="str">
        <f t="shared" si="53"/>
        <v/>
      </c>
      <c r="U188" s="24" t="str">
        <f t="shared" si="54"/>
        <v/>
      </c>
      <c r="V188" s="25" t="str">
        <f t="shared" si="55"/>
        <v/>
      </c>
      <c r="W188" s="24" t="str">
        <f t="shared" si="56"/>
        <v/>
      </c>
      <c r="X188" s="24" t="str">
        <f t="shared" si="57"/>
        <v/>
      </c>
    </row>
    <row r="189" spans="1:24" ht="17.25" hidden="1" customHeight="1" x14ac:dyDescent="0.2">
      <c r="A189" s="8" t="str">
        <f t="shared" si="42"/>
        <v>Hide</v>
      </c>
      <c r="B189" s="27">
        <v>186</v>
      </c>
      <c r="C189" s="28"/>
      <c r="D189" s="28"/>
      <c r="E189" s="29"/>
      <c r="F189" s="83"/>
      <c r="G189" s="30"/>
      <c r="H189" s="63"/>
      <c r="I189" s="64"/>
      <c r="J189" s="34" t="str">
        <f t="shared" si="43"/>
        <v/>
      </c>
      <c r="K189" s="31" t="str">
        <f t="shared" si="44"/>
        <v/>
      </c>
      <c r="L189" s="32" t="str">
        <f t="shared" si="45"/>
        <v/>
      </c>
      <c r="M189" s="24" t="str">
        <f t="shared" si="46"/>
        <v/>
      </c>
      <c r="N189" s="24" t="str">
        <f t="shared" si="47"/>
        <v/>
      </c>
      <c r="O189" s="78" t="str">
        <f t="shared" si="48"/>
        <v/>
      </c>
      <c r="P189" s="24" t="str">
        <f t="shared" si="49"/>
        <v/>
      </c>
      <c r="Q189" s="25" t="str">
        <f t="shared" si="50"/>
        <v/>
      </c>
      <c r="R189" s="24" t="str">
        <f t="shared" si="51"/>
        <v/>
      </c>
      <c r="S189" s="24" t="str">
        <f t="shared" si="52"/>
        <v/>
      </c>
      <c r="T189" s="66" t="str">
        <f t="shared" si="53"/>
        <v/>
      </c>
      <c r="U189" s="24" t="str">
        <f t="shared" si="54"/>
        <v/>
      </c>
      <c r="V189" s="25" t="str">
        <f t="shared" si="55"/>
        <v/>
      </c>
      <c r="W189" s="24" t="str">
        <f t="shared" si="56"/>
        <v/>
      </c>
      <c r="X189" s="24" t="str">
        <f t="shared" si="57"/>
        <v/>
      </c>
    </row>
    <row r="190" spans="1:24" ht="17.25" hidden="1" customHeight="1" x14ac:dyDescent="0.2">
      <c r="A190" s="8" t="str">
        <f t="shared" si="42"/>
        <v>Hide</v>
      </c>
      <c r="B190" s="27">
        <v>187</v>
      </c>
      <c r="C190" s="28"/>
      <c r="D190" s="28"/>
      <c r="E190" s="29"/>
      <c r="F190" s="83"/>
      <c r="G190" s="30"/>
      <c r="H190" s="63"/>
      <c r="I190" s="64"/>
      <c r="J190" s="34" t="str">
        <f t="shared" si="43"/>
        <v/>
      </c>
      <c r="K190" s="31" t="str">
        <f t="shared" si="44"/>
        <v/>
      </c>
      <c r="L190" s="32" t="str">
        <f t="shared" si="45"/>
        <v/>
      </c>
      <c r="M190" s="24" t="str">
        <f t="shared" si="46"/>
        <v/>
      </c>
      <c r="N190" s="24" t="str">
        <f t="shared" si="47"/>
        <v/>
      </c>
      <c r="O190" s="78" t="str">
        <f t="shared" si="48"/>
        <v/>
      </c>
      <c r="P190" s="24" t="str">
        <f t="shared" si="49"/>
        <v/>
      </c>
      <c r="Q190" s="25" t="str">
        <f t="shared" si="50"/>
        <v/>
      </c>
      <c r="R190" s="24" t="str">
        <f t="shared" si="51"/>
        <v/>
      </c>
      <c r="S190" s="24" t="str">
        <f t="shared" si="52"/>
        <v/>
      </c>
      <c r="T190" s="66" t="str">
        <f t="shared" si="53"/>
        <v/>
      </c>
      <c r="U190" s="24" t="str">
        <f t="shared" si="54"/>
        <v/>
      </c>
      <c r="V190" s="25" t="str">
        <f t="shared" si="55"/>
        <v/>
      </c>
      <c r="W190" s="24" t="str">
        <f t="shared" si="56"/>
        <v/>
      </c>
      <c r="X190" s="24" t="str">
        <f t="shared" si="57"/>
        <v/>
      </c>
    </row>
    <row r="191" spans="1:24" ht="17.25" hidden="1" customHeight="1" x14ac:dyDescent="0.2">
      <c r="A191" s="8" t="str">
        <f t="shared" si="42"/>
        <v>Hide</v>
      </c>
      <c r="B191" s="27">
        <v>188</v>
      </c>
      <c r="C191" s="28"/>
      <c r="D191" s="28"/>
      <c r="E191" s="29"/>
      <c r="F191" s="83"/>
      <c r="G191" s="30"/>
      <c r="H191" s="63"/>
      <c r="I191" s="64"/>
      <c r="J191" s="34" t="str">
        <f t="shared" si="43"/>
        <v/>
      </c>
      <c r="K191" s="31" t="str">
        <f t="shared" si="44"/>
        <v/>
      </c>
      <c r="L191" s="32" t="str">
        <f t="shared" si="45"/>
        <v/>
      </c>
      <c r="M191" s="24" t="str">
        <f t="shared" si="46"/>
        <v/>
      </c>
      <c r="N191" s="24" t="str">
        <f t="shared" si="47"/>
        <v/>
      </c>
      <c r="O191" s="78" t="str">
        <f t="shared" si="48"/>
        <v/>
      </c>
      <c r="P191" s="24" t="str">
        <f t="shared" si="49"/>
        <v/>
      </c>
      <c r="Q191" s="25" t="str">
        <f t="shared" si="50"/>
        <v/>
      </c>
      <c r="R191" s="24" t="str">
        <f t="shared" si="51"/>
        <v/>
      </c>
      <c r="S191" s="24" t="str">
        <f t="shared" si="52"/>
        <v/>
      </c>
      <c r="T191" s="66" t="str">
        <f t="shared" si="53"/>
        <v/>
      </c>
      <c r="U191" s="24" t="str">
        <f t="shared" si="54"/>
        <v/>
      </c>
      <c r="V191" s="25" t="str">
        <f t="shared" si="55"/>
        <v/>
      </c>
      <c r="W191" s="24" t="str">
        <f t="shared" si="56"/>
        <v/>
      </c>
      <c r="X191" s="24" t="str">
        <f t="shared" si="57"/>
        <v/>
      </c>
    </row>
    <row r="192" spans="1:24" ht="17.25" hidden="1" customHeight="1" x14ac:dyDescent="0.2">
      <c r="A192" s="8" t="str">
        <f t="shared" si="42"/>
        <v>Hide</v>
      </c>
      <c r="B192" s="27">
        <v>189</v>
      </c>
      <c r="C192" s="28"/>
      <c r="D192" s="28"/>
      <c r="E192" s="29"/>
      <c r="F192" s="83"/>
      <c r="G192" s="30"/>
      <c r="H192" s="63"/>
      <c r="I192" s="64"/>
      <c r="J192" s="34" t="str">
        <f t="shared" si="43"/>
        <v/>
      </c>
      <c r="K192" s="31" t="str">
        <f t="shared" si="44"/>
        <v/>
      </c>
      <c r="L192" s="32" t="str">
        <f t="shared" si="45"/>
        <v/>
      </c>
      <c r="M192" s="24" t="str">
        <f t="shared" si="46"/>
        <v/>
      </c>
      <c r="N192" s="24" t="str">
        <f t="shared" si="47"/>
        <v/>
      </c>
      <c r="O192" s="78" t="str">
        <f t="shared" si="48"/>
        <v/>
      </c>
      <c r="P192" s="24" t="str">
        <f t="shared" si="49"/>
        <v/>
      </c>
      <c r="Q192" s="25" t="str">
        <f t="shared" si="50"/>
        <v/>
      </c>
      <c r="R192" s="24" t="str">
        <f t="shared" si="51"/>
        <v/>
      </c>
      <c r="S192" s="24" t="str">
        <f t="shared" si="52"/>
        <v/>
      </c>
      <c r="T192" s="66" t="str">
        <f t="shared" si="53"/>
        <v/>
      </c>
      <c r="U192" s="24" t="str">
        <f t="shared" si="54"/>
        <v/>
      </c>
      <c r="V192" s="25" t="str">
        <f t="shared" si="55"/>
        <v/>
      </c>
      <c r="W192" s="24" t="str">
        <f t="shared" si="56"/>
        <v/>
      </c>
      <c r="X192" s="24" t="str">
        <f t="shared" si="57"/>
        <v/>
      </c>
    </row>
    <row r="193" spans="1:24" ht="17.25" hidden="1" customHeight="1" x14ac:dyDescent="0.2">
      <c r="A193" s="8" t="str">
        <f t="shared" si="42"/>
        <v>Hide</v>
      </c>
      <c r="B193" s="27">
        <v>190</v>
      </c>
      <c r="C193" s="28"/>
      <c r="D193" s="28"/>
      <c r="E193" s="29"/>
      <c r="F193" s="83"/>
      <c r="G193" s="30"/>
      <c r="H193" s="63"/>
      <c r="I193" s="64"/>
      <c r="J193" s="34" t="str">
        <f t="shared" si="43"/>
        <v/>
      </c>
      <c r="K193" s="31" t="str">
        <f t="shared" si="44"/>
        <v/>
      </c>
      <c r="L193" s="32" t="str">
        <f t="shared" si="45"/>
        <v/>
      </c>
      <c r="M193" s="24" t="str">
        <f t="shared" si="46"/>
        <v/>
      </c>
      <c r="N193" s="24" t="str">
        <f t="shared" si="47"/>
        <v/>
      </c>
      <c r="O193" s="78" t="str">
        <f t="shared" si="48"/>
        <v/>
      </c>
      <c r="P193" s="24" t="str">
        <f t="shared" si="49"/>
        <v/>
      </c>
      <c r="Q193" s="25" t="str">
        <f t="shared" si="50"/>
        <v/>
      </c>
      <c r="R193" s="24" t="str">
        <f t="shared" si="51"/>
        <v/>
      </c>
      <c r="S193" s="24" t="str">
        <f t="shared" si="52"/>
        <v/>
      </c>
      <c r="T193" s="66" t="str">
        <f t="shared" si="53"/>
        <v/>
      </c>
      <c r="U193" s="24" t="str">
        <f t="shared" si="54"/>
        <v/>
      </c>
      <c r="V193" s="25" t="str">
        <f t="shared" si="55"/>
        <v/>
      </c>
      <c r="W193" s="24" t="str">
        <f t="shared" si="56"/>
        <v/>
      </c>
      <c r="X193" s="24" t="str">
        <f t="shared" si="57"/>
        <v/>
      </c>
    </row>
    <row r="194" spans="1:24" ht="17.25" hidden="1" customHeight="1" x14ac:dyDescent="0.2">
      <c r="A194" s="8" t="str">
        <f t="shared" si="42"/>
        <v>Hide</v>
      </c>
      <c r="B194" s="27">
        <v>191</v>
      </c>
      <c r="C194" s="28"/>
      <c r="D194" s="28"/>
      <c r="E194" s="29"/>
      <c r="F194" s="83"/>
      <c r="G194" s="30"/>
      <c r="H194" s="63"/>
      <c r="I194" s="64"/>
      <c r="J194" s="34" t="str">
        <f t="shared" si="43"/>
        <v/>
      </c>
      <c r="K194" s="31" t="str">
        <f t="shared" si="44"/>
        <v/>
      </c>
      <c r="L194" s="32" t="str">
        <f t="shared" si="45"/>
        <v/>
      </c>
      <c r="M194" s="24" t="str">
        <f t="shared" si="46"/>
        <v/>
      </c>
      <c r="N194" s="24" t="str">
        <f t="shared" si="47"/>
        <v/>
      </c>
      <c r="O194" s="78" t="str">
        <f t="shared" si="48"/>
        <v/>
      </c>
      <c r="P194" s="24" t="str">
        <f t="shared" si="49"/>
        <v/>
      </c>
      <c r="Q194" s="25" t="str">
        <f t="shared" si="50"/>
        <v/>
      </c>
      <c r="R194" s="24" t="str">
        <f t="shared" si="51"/>
        <v/>
      </c>
      <c r="S194" s="24" t="str">
        <f t="shared" si="52"/>
        <v/>
      </c>
      <c r="T194" s="66" t="str">
        <f t="shared" si="53"/>
        <v/>
      </c>
      <c r="U194" s="24" t="str">
        <f t="shared" si="54"/>
        <v/>
      </c>
      <c r="V194" s="25" t="str">
        <f t="shared" si="55"/>
        <v/>
      </c>
      <c r="W194" s="24" t="str">
        <f t="shared" si="56"/>
        <v/>
      </c>
      <c r="X194" s="24" t="str">
        <f t="shared" si="57"/>
        <v/>
      </c>
    </row>
    <row r="195" spans="1:24" ht="17.25" hidden="1" customHeight="1" x14ac:dyDescent="0.2">
      <c r="A195" s="8" t="str">
        <f t="shared" si="42"/>
        <v>Hide</v>
      </c>
      <c r="B195" s="27">
        <v>192</v>
      </c>
      <c r="C195" s="28"/>
      <c r="D195" s="28"/>
      <c r="E195" s="29"/>
      <c r="F195" s="83"/>
      <c r="G195" s="30"/>
      <c r="H195" s="63"/>
      <c r="I195" s="64"/>
      <c r="J195" s="34" t="str">
        <f t="shared" si="43"/>
        <v/>
      </c>
      <c r="K195" s="31" t="str">
        <f t="shared" si="44"/>
        <v/>
      </c>
      <c r="L195" s="32" t="str">
        <f t="shared" si="45"/>
        <v/>
      </c>
      <c r="M195" s="24" t="str">
        <f t="shared" si="46"/>
        <v/>
      </c>
      <c r="N195" s="24" t="str">
        <f t="shared" si="47"/>
        <v/>
      </c>
      <c r="O195" s="78" t="str">
        <f t="shared" si="48"/>
        <v/>
      </c>
      <c r="P195" s="24" t="str">
        <f t="shared" si="49"/>
        <v/>
      </c>
      <c r="Q195" s="25" t="str">
        <f t="shared" si="50"/>
        <v/>
      </c>
      <c r="R195" s="24" t="str">
        <f t="shared" si="51"/>
        <v/>
      </c>
      <c r="S195" s="24" t="str">
        <f t="shared" si="52"/>
        <v/>
      </c>
      <c r="T195" s="66" t="str">
        <f t="shared" si="53"/>
        <v/>
      </c>
      <c r="U195" s="24" t="str">
        <f t="shared" si="54"/>
        <v/>
      </c>
      <c r="V195" s="25" t="str">
        <f t="shared" si="55"/>
        <v/>
      </c>
      <c r="W195" s="24" t="str">
        <f t="shared" si="56"/>
        <v/>
      </c>
      <c r="X195" s="24" t="str">
        <f t="shared" si="57"/>
        <v/>
      </c>
    </row>
    <row r="196" spans="1:24" ht="17.25" hidden="1" customHeight="1" x14ac:dyDescent="0.2">
      <c r="A196" s="8" t="str">
        <f t="shared" ref="A196:A259" si="58">IF(OR(C196&lt;&gt;"",D196&lt;&gt;"",E196&lt;&gt;"",G196&lt;&gt;"",,H196&lt;&gt;"",I196&lt;&gt;""),"Show","Hide")</f>
        <v>Hide</v>
      </c>
      <c r="B196" s="27">
        <v>193</v>
      </c>
      <c r="C196" s="28"/>
      <c r="D196" s="28"/>
      <c r="E196" s="29"/>
      <c r="F196" s="83"/>
      <c r="G196" s="30"/>
      <c r="H196" s="63"/>
      <c r="I196" s="64"/>
      <c r="J196" s="34" t="str">
        <f t="shared" si="43"/>
        <v/>
      </c>
      <c r="K196" s="31" t="str">
        <f t="shared" si="44"/>
        <v/>
      </c>
      <c r="L196" s="32" t="str">
        <f t="shared" si="45"/>
        <v/>
      </c>
      <c r="M196" s="24" t="str">
        <f t="shared" si="46"/>
        <v/>
      </c>
      <c r="N196" s="24" t="str">
        <f t="shared" si="47"/>
        <v/>
      </c>
      <c r="O196" s="78" t="str">
        <f t="shared" si="48"/>
        <v/>
      </c>
      <c r="P196" s="24" t="str">
        <f t="shared" si="49"/>
        <v/>
      </c>
      <c r="Q196" s="25" t="str">
        <f t="shared" si="50"/>
        <v/>
      </c>
      <c r="R196" s="24" t="str">
        <f t="shared" si="51"/>
        <v/>
      </c>
      <c r="S196" s="24" t="str">
        <f t="shared" si="52"/>
        <v/>
      </c>
      <c r="T196" s="66" t="str">
        <f t="shared" si="53"/>
        <v/>
      </c>
      <c r="U196" s="24" t="str">
        <f t="shared" si="54"/>
        <v/>
      </c>
      <c r="V196" s="25" t="str">
        <f t="shared" si="55"/>
        <v/>
      </c>
      <c r="W196" s="24" t="str">
        <f t="shared" si="56"/>
        <v/>
      </c>
      <c r="X196" s="24" t="str">
        <f t="shared" si="57"/>
        <v/>
      </c>
    </row>
    <row r="197" spans="1:24" ht="17.25" hidden="1" customHeight="1" x14ac:dyDescent="0.2">
      <c r="A197" s="8" t="str">
        <f t="shared" si="58"/>
        <v>Hide</v>
      </c>
      <c r="B197" s="27">
        <v>194</v>
      </c>
      <c r="C197" s="28"/>
      <c r="D197" s="28"/>
      <c r="E197" s="29"/>
      <c r="F197" s="83"/>
      <c r="G197" s="30"/>
      <c r="H197" s="63"/>
      <c r="I197" s="64"/>
      <c r="J197" s="34" t="str">
        <f t="shared" ref="J197:J260" si="59">IF(D197="","",IF(I197=0,"Ineligible",IF(D197="Cook","Ineligible",IF(D197="Administrator","Ineligible",IF(D197="Custodial Staff","Ineligible",IF(D197="Manager/Director","Ineligible",IF(D197="Co-op Volunteer","Ineligible",IF(E197="","",IF(AND(I197&lt;0.25,I197&gt;0),"Ineligible",IF(E197&lt;31.81,"Full",IF(E197&gt;33.81,"Ineligible","Partial")))))))))))</f>
        <v/>
      </c>
      <c r="K197" s="31" t="str">
        <f t="shared" ref="K197:K260" si="60">IF(OR(J197="Full",J197="Partial"),IF(OR(E197=0),"",IF(E197&gt;33.81,0,MIN(2,(33.81-E197)))),"")</f>
        <v/>
      </c>
      <c r="L197" s="32" t="str">
        <f t="shared" ref="L197:L260" si="61">IF(K197="","",G197*I197/1754.5)</f>
        <v/>
      </c>
      <c r="M197" s="24" t="str">
        <f t="shared" ref="M197:M260" si="62">IF(L197="","",G197*K197*I197)</f>
        <v/>
      </c>
      <c r="N197" s="24" t="str">
        <f t="shared" ref="N197:N260" si="63">IFERROR(IF(OR(G197="",K197=""),"",M197*IF(F197&gt;0.175,0.175,F197)),"")</f>
        <v/>
      </c>
      <c r="O197" s="78" t="str">
        <f t="shared" ref="O197:O260" si="64">IFERROR((IF(D197="Educator (Non-RECE)","Ineligible",IF(D197="Supervisor (Non-RECE)","Ineligible",IF(D197="Associate Supervisor (Non-RECE)","Ineligible",IF(AND(D197="Educator (RECE)",E197+K197&lt;28),"Eligible",IF(AND(D197="Supervisor (RECE)",E197+K197&lt;31),"Eligible",IF(AND(D197="Associate Supervisor (RECE)",E197+K197&lt;31),"Eligible","Ineligible"))))))),"")</f>
        <v/>
      </c>
      <c r="P197" s="24" t="str">
        <f t="shared" ref="P197:P260" si="65">IF(OR(O197="Ineligible",O197=""),"",IF(D197="Educator (RECE)",MIN(4,28-(E197+K197)),IF(D197="Supervisor (RECE)",MIN(4,31-(E197+K197)),IF(D197="Before/After School Supervisor (RECE)",MIN(4,31-(E197+K197)),IF(D197="Associate Supervisor (RECE)",MIN(4,31-(E197+K197)),IF(D197="Home Visitor (RECE)",MIN(4,31-(E197+K197))))))))</f>
        <v/>
      </c>
      <c r="Q197" s="25" t="str">
        <f t="shared" ref="Q197:Q260" si="66">IF(P197="","",G197*I197/1754.5)</f>
        <v/>
      </c>
      <c r="R197" s="24" t="str">
        <f t="shared" ref="R197:R260" si="67">IF(Q197="","",G197*P197)</f>
        <v/>
      </c>
      <c r="S197" s="24" t="str">
        <f t="shared" ref="S197:S260" si="68">IFERROR(IF(OR(P197="",Q197=""),"",R197*IF(F197&gt;0.175,0.175,F197)),"")</f>
        <v/>
      </c>
      <c r="T197" s="66" t="str">
        <f t="shared" ref="T197:T260" si="69">IF(D197="Cook","Ineligible",IF(D197="Administrator","Ineligible",IF(D197="Custodial Staff","Ineligible",IF(D197="Manager/Director","Ineligible",IF(D197="Co-op Volunteer","Ineligible",IF(D197="Educator (Non-RECE)","Ineligible",IF(D197="Supervisor (Non-RECE)","Ineligible",IF(D197="Home Visitor (Non-RECE)","Ineligible",IF(D197="Associate Supervisor (Non-RECE)","Ineligible",IF(D197="Before/After School Supervisor (Non-RECE)","Ineligible",IF(D197="Other","Ineligible",IF(E197="","",IF(J197="Ineligible","Ineligible",IF(AND(D197="Educator (RECE)",SUM(E197,K197,P197)&lt;25.86),"Eligible",IF(AND(D197="Supervisor (RECE)",SUM(E197,K197,P197)&lt;26.86),"Eligible",IF(AND(D197="home visitor (RECE)",SUM(E197,K197,P197)&lt;26.86),"Eligible",IF(AND(D197="Before/After School Supervisor (RECE)",SUM(E197,K197,P197)&lt;26.86),"Eligible",IF(AND(D197="Associate Supervisor (RECE)",SUM(E197,K197,P197)&lt;26.86),"Eligible",IF(SUM(E197,K197,P197)&gt;=25.86,"Ineligible")))))))))))))))))))</f>
        <v/>
      </c>
      <c r="U197" s="24" t="str">
        <f t="shared" ref="U197:U260" si="70">IF(OR(T197="Ineligible",T197=""),"",IF(D197="Educator (RECE)",(25.86-(E197+K197+P197)),IF(D197="Supervisor (RECE)",(26.86-(E197+K197+P197)),IF(D197="Before/After School Supervisor (RECE)",(26.86-(E197+K197+P197)),IF(D197="Associate Supervisor (RECE)",(26.86-(E197+K197+P197)),IF(D197="Home Visitor (RECE)",(26.86-(E197+K197+P197))))))))</f>
        <v/>
      </c>
      <c r="V197" s="25" t="str">
        <f t="shared" ref="V197:V260" si="71">IF(U197="","",G197*I197/1754.5)</f>
        <v/>
      </c>
      <c r="W197" s="24" t="str">
        <f t="shared" ref="W197:W260" si="72">IF(V197="","",G197*U197)</f>
        <v/>
      </c>
      <c r="X197" s="24" t="str">
        <f t="shared" ref="X197:X260" si="73">IFERROR(IF(OR(U197="",V197=""),"",W197*IF(F197&gt;0.175,0.175,F197)),"")</f>
        <v/>
      </c>
    </row>
    <row r="198" spans="1:24" ht="17.25" hidden="1" customHeight="1" x14ac:dyDescent="0.2">
      <c r="A198" s="8" t="str">
        <f t="shared" si="58"/>
        <v>Hide</v>
      </c>
      <c r="B198" s="27">
        <v>195</v>
      </c>
      <c r="C198" s="28"/>
      <c r="D198" s="28"/>
      <c r="E198" s="29"/>
      <c r="F198" s="83"/>
      <c r="G198" s="30"/>
      <c r="H198" s="63"/>
      <c r="I198" s="64"/>
      <c r="J198" s="34" t="str">
        <f t="shared" si="59"/>
        <v/>
      </c>
      <c r="K198" s="31" t="str">
        <f t="shared" si="60"/>
        <v/>
      </c>
      <c r="L198" s="32" t="str">
        <f t="shared" si="61"/>
        <v/>
      </c>
      <c r="M198" s="24" t="str">
        <f t="shared" si="62"/>
        <v/>
      </c>
      <c r="N198" s="24" t="str">
        <f t="shared" si="63"/>
        <v/>
      </c>
      <c r="O198" s="78" t="str">
        <f t="shared" si="64"/>
        <v/>
      </c>
      <c r="P198" s="24" t="str">
        <f t="shared" si="65"/>
        <v/>
      </c>
      <c r="Q198" s="25" t="str">
        <f t="shared" si="66"/>
        <v/>
      </c>
      <c r="R198" s="24" t="str">
        <f t="shared" si="67"/>
        <v/>
      </c>
      <c r="S198" s="24" t="str">
        <f t="shared" si="68"/>
        <v/>
      </c>
      <c r="T198" s="66" t="str">
        <f t="shared" si="69"/>
        <v/>
      </c>
      <c r="U198" s="24" t="str">
        <f t="shared" si="70"/>
        <v/>
      </c>
      <c r="V198" s="25" t="str">
        <f t="shared" si="71"/>
        <v/>
      </c>
      <c r="W198" s="24" t="str">
        <f t="shared" si="72"/>
        <v/>
      </c>
      <c r="X198" s="24" t="str">
        <f t="shared" si="73"/>
        <v/>
      </c>
    </row>
    <row r="199" spans="1:24" ht="17.25" hidden="1" customHeight="1" x14ac:dyDescent="0.2">
      <c r="A199" s="8" t="str">
        <f t="shared" si="58"/>
        <v>Hide</v>
      </c>
      <c r="B199" s="27">
        <v>196</v>
      </c>
      <c r="C199" s="28"/>
      <c r="D199" s="28"/>
      <c r="E199" s="29"/>
      <c r="F199" s="83"/>
      <c r="G199" s="30"/>
      <c r="H199" s="63"/>
      <c r="I199" s="64"/>
      <c r="J199" s="34" t="str">
        <f t="shared" si="59"/>
        <v/>
      </c>
      <c r="K199" s="31" t="str">
        <f t="shared" si="60"/>
        <v/>
      </c>
      <c r="L199" s="32" t="str">
        <f t="shared" si="61"/>
        <v/>
      </c>
      <c r="M199" s="24" t="str">
        <f t="shared" si="62"/>
        <v/>
      </c>
      <c r="N199" s="24" t="str">
        <f t="shared" si="63"/>
        <v/>
      </c>
      <c r="O199" s="78" t="str">
        <f t="shared" si="64"/>
        <v/>
      </c>
      <c r="P199" s="24" t="str">
        <f t="shared" si="65"/>
        <v/>
      </c>
      <c r="Q199" s="25" t="str">
        <f t="shared" si="66"/>
        <v/>
      </c>
      <c r="R199" s="24" t="str">
        <f t="shared" si="67"/>
        <v/>
      </c>
      <c r="S199" s="24" t="str">
        <f t="shared" si="68"/>
        <v/>
      </c>
      <c r="T199" s="66" t="str">
        <f t="shared" si="69"/>
        <v/>
      </c>
      <c r="U199" s="24" t="str">
        <f t="shared" si="70"/>
        <v/>
      </c>
      <c r="V199" s="25" t="str">
        <f t="shared" si="71"/>
        <v/>
      </c>
      <c r="W199" s="24" t="str">
        <f t="shared" si="72"/>
        <v/>
      </c>
      <c r="X199" s="24" t="str">
        <f t="shared" si="73"/>
        <v/>
      </c>
    </row>
    <row r="200" spans="1:24" ht="17.25" hidden="1" customHeight="1" x14ac:dyDescent="0.2">
      <c r="A200" s="8" t="str">
        <f t="shared" si="58"/>
        <v>Hide</v>
      </c>
      <c r="B200" s="27">
        <v>197</v>
      </c>
      <c r="C200" s="28"/>
      <c r="D200" s="28"/>
      <c r="E200" s="29"/>
      <c r="F200" s="83"/>
      <c r="G200" s="30"/>
      <c r="H200" s="63"/>
      <c r="I200" s="64"/>
      <c r="J200" s="34" t="str">
        <f t="shared" si="59"/>
        <v/>
      </c>
      <c r="K200" s="31" t="str">
        <f t="shared" si="60"/>
        <v/>
      </c>
      <c r="L200" s="32" t="str">
        <f t="shared" si="61"/>
        <v/>
      </c>
      <c r="M200" s="24" t="str">
        <f t="shared" si="62"/>
        <v/>
      </c>
      <c r="N200" s="24" t="str">
        <f t="shared" si="63"/>
        <v/>
      </c>
      <c r="O200" s="78" t="str">
        <f t="shared" si="64"/>
        <v/>
      </c>
      <c r="P200" s="24" t="str">
        <f t="shared" si="65"/>
        <v/>
      </c>
      <c r="Q200" s="25" t="str">
        <f t="shared" si="66"/>
        <v/>
      </c>
      <c r="R200" s="24" t="str">
        <f t="shared" si="67"/>
        <v/>
      </c>
      <c r="S200" s="24" t="str">
        <f t="shared" si="68"/>
        <v/>
      </c>
      <c r="T200" s="66" t="str">
        <f t="shared" si="69"/>
        <v/>
      </c>
      <c r="U200" s="24" t="str">
        <f t="shared" si="70"/>
        <v/>
      </c>
      <c r="V200" s="25" t="str">
        <f t="shared" si="71"/>
        <v/>
      </c>
      <c r="W200" s="24" t="str">
        <f t="shared" si="72"/>
        <v/>
      </c>
      <c r="X200" s="24" t="str">
        <f t="shared" si="73"/>
        <v/>
      </c>
    </row>
    <row r="201" spans="1:24" ht="17.25" hidden="1" customHeight="1" x14ac:dyDescent="0.2">
      <c r="A201" s="8" t="str">
        <f t="shared" si="58"/>
        <v>Hide</v>
      </c>
      <c r="B201" s="27">
        <v>198</v>
      </c>
      <c r="C201" s="28"/>
      <c r="D201" s="28"/>
      <c r="E201" s="29"/>
      <c r="F201" s="83"/>
      <c r="G201" s="30"/>
      <c r="H201" s="63"/>
      <c r="I201" s="64"/>
      <c r="J201" s="34" t="str">
        <f t="shared" si="59"/>
        <v/>
      </c>
      <c r="K201" s="31" t="str">
        <f t="shared" si="60"/>
        <v/>
      </c>
      <c r="L201" s="32" t="str">
        <f t="shared" si="61"/>
        <v/>
      </c>
      <c r="M201" s="24" t="str">
        <f t="shared" si="62"/>
        <v/>
      </c>
      <c r="N201" s="24" t="str">
        <f t="shared" si="63"/>
        <v/>
      </c>
      <c r="O201" s="78" t="str">
        <f t="shared" si="64"/>
        <v/>
      </c>
      <c r="P201" s="24" t="str">
        <f t="shared" si="65"/>
        <v/>
      </c>
      <c r="Q201" s="25" t="str">
        <f t="shared" si="66"/>
        <v/>
      </c>
      <c r="R201" s="24" t="str">
        <f t="shared" si="67"/>
        <v/>
      </c>
      <c r="S201" s="24" t="str">
        <f t="shared" si="68"/>
        <v/>
      </c>
      <c r="T201" s="66" t="str">
        <f t="shared" si="69"/>
        <v/>
      </c>
      <c r="U201" s="24" t="str">
        <f t="shared" si="70"/>
        <v/>
      </c>
      <c r="V201" s="25" t="str">
        <f t="shared" si="71"/>
        <v/>
      </c>
      <c r="W201" s="24" t="str">
        <f t="shared" si="72"/>
        <v/>
      </c>
      <c r="X201" s="24" t="str">
        <f t="shared" si="73"/>
        <v/>
      </c>
    </row>
    <row r="202" spans="1:24" ht="17.25" hidden="1" customHeight="1" x14ac:dyDescent="0.2">
      <c r="A202" s="8" t="str">
        <f t="shared" si="58"/>
        <v>Hide</v>
      </c>
      <c r="B202" s="27">
        <v>199</v>
      </c>
      <c r="C202" s="28"/>
      <c r="D202" s="28"/>
      <c r="E202" s="29"/>
      <c r="F202" s="83"/>
      <c r="G202" s="30"/>
      <c r="H202" s="63"/>
      <c r="I202" s="64"/>
      <c r="J202" s="34" t="str">
        <f t="shared" si="59"/>
        <v/>
      </c>
      <c r="K202" s="31" t="str">
        <f t="shared" si="60"/>
        <v/>
      </c>
      <c r="L202" s="32" t="str">
        <f t="shared" si="61"/>
        <v/>
      </c>
      <c r="M202" s="24" t="str">
        <f t="shared" si="62"/>
        <v/>
      </c>
      <c r="N202" s="24" t="str">
        <f t="shared" si="63"/>
        <v/>
      </c>
      <c r="O202" s="78" t="str">
        <f t="shared" si="64"/>
        <v/>
      </c>
      <c r="P202" s="24" t="str">
        <f t="shared" si="65"/>
        <v/>
      </c>
      <c r="Q202" s="25" t="str">
        <f t="shared" si="66"/>
        <v/>
      </c>
      <c r="R202" s="24" t="str">
        <f t="shared" si="67"/>
        <v/>
      </c>
      <c r="S202" s="24" t="str">
        <f t="shared" si="68"/>
        <v/>
      </c>
      <c r="T202" s="66" t="str">
        <f t="shared" si="69"/>
        <v/>
      </c>
      <c r="U202" s="24" t="str">
        <f t="shared" si="70"/>
        <v/>
      </c>
      <c r="V202" s="25" t="str">
        <f t="shared" si="71"/>
        <v/>
      </c>
      <c r="W202" s="24" t="str">
        <f t="shared" si="72"/>
        <v/>
      </c>
      <c r="X202" s="24" t="str">
        <f t="shared" si="73"/>
        <v/>
      </c>
    </row>
    <row r="203" spans="1:24" ht="17.25" hidden="1" customHeight="1" x14ac:dyDescent="0.2">
      <c r="A203" s="8" t="str">
        <f t="shared" si="58"/>
        <v>Hide</v>
      </c>
      <c r="B203" s="27">
        <v>200</v>
      </c>
      <c r="C203" s="33"/>
      <c r="D203" s="28"/>
      <c r="E203" s="29"/>
      <c r="F203" s="83"/>
      <c r="G203" s="30"/>
      <c r="H203" s="63"/>
      <c r="I203" s="64"/>
      <c r="J203" s="34" t="str">
        <f t="shared" si="59"/>
        <v/>
      </c>
      <c r="K203" s="31" t="str">
        <f t="shared" si="60"/>
        <v/>
      </c>
      <c r="L203" s="32" t="str">
        <f t="shared" si="61"/>
        <v/>
      </c>
      <c r="M203" s="24" t="str">
        <f t="shared" si="62"/>
        <v/>
      </c>
      <c r="N203" s="24" t="str">
        <f t="shared" si="63"/>
        <v/>
      </c>
      <c r="O203" s="78" t="str">
        <f t="shared" si="64"/>
        <v/>
      </c>
      <c r="P203" s="24" t="str">
        <f t="shared" si="65"/>
        <v/>
      </c>
      <c r="Q203" s="25" t="str">
        <f t="shared" si="66"/>
        <v/>
      </c>
      <c r="R203" s="24" t="str">
        <f t="shared" si="67"/>
        <v/>
      </c>
      <c r="S203" s="24" t="str">
        <f t="shared" si="68"/>
        <v/>
      </c>
      <c r="T203" s="66" t="str">
        <f t="shared" si="69"/>
        <v/>
      </c>
      <c r="U203" s="24" t="str">
        <f t="shared" si="70"/>
        <v/>
      </c>
      <c r="V203" s="25" t="str">
        <f t="shared" si="71"/>
        <v/>
      </c>
      <c r="W203" s="24" t="str">
        <f t="shared" si="72"/>
        <v/>
      </c>
      <c r="X203" s="24" t="str">
        <f t="shared" si="73"/>
        <v/>
      </c>
    </row>
    <row r="204" spans="1:24" ht="17.25" hidden="1" customHeight="1" x14ac:dyDescent="0.2">
      <c r="A204" s="8" t="str">
        <f t="shared" si="58"/>
        <v>Hide</v>
      </c>
      <c r="B204" s="27">
        <v>201</v>
      </c>
      <c r="C204" s="33"/>
      <c r="D204" s="28"/>
      <c r="E204" s="29"/>
      <c r="F204" s="83"/>
      <c r="G204" s="30"/>
      <c r="H204" s="63"/>
      <c r="I204" s="64"/>
      <c r="J204" s="34" t="str">
        <f t="shared" si="59"/>
        <v/>
      </c>
      <c r="K204" s="31" t="str">
        <f t="shared" si="60"/>
        <v/>
      </c>
      <c r="L204" s="32" t="str">
        <f t="shared" si="61"/>
        <v/>
      </c>
      <c r="M204" s="24" t="str">
        <f t="shared" si="62"/>
        <v/>
      </c>
      <c r="N204" s="24" t="str">
        <f t="shared" si="63"/>
        <v/>
      </c>
      <c r="O204" s="78" t="str">
        <f t="shared" si="64"/>
        <v/>
      </c>
      <c r="P204" s="24" t="str">
        <f t="shared" si="65"/>
        <v/>
      </c>
      <c r="Q204" s="25" t="str">
        <f t="shared" si="66"/>
        <v/>
      </c>
      <c r="R204" s="24" t="str">
        <f t="shared" si="67"/>
        <v/>
      </c>
      <c r="S204" s="24" t="str">
        <f t="shared" si="68"/>
        <v/>
      </c>
      <c r="T204" s="66" t="str">
        <f t="shared" si="69"/>
        <v/>
      </c>
      <c r="U204" s="24" t="str">
        <f t="shared" si="70"/>
        <v/>
      </c>
      <c r="V204" s="25" t="str">
        <f t="shared" si="71"/>
        <v/>
      </c>
      <c r="W204" s="24" t="str">
        <f t="shared" si="72"/>
        <v/>
      </c>
      <c r="X204" s="24" t="str">
        <f t="shared" si="73"/>
        <v/>
      </c>
    </row>
    <row r="205" spans="1:24" ht="17.25" hidden="1" customHeight="1" x14ac:dyDescent="0.2">
      <c r="A205" s="8" t="str">
        <f t="shared" si="58"/>
        <v>Hide</v>
      </c>
      <c r="B205" s="27">
        <v>202</v>
      </c>
      <c r="C205" s="33"/>
      <c r="D205" s="28"/>
      <c r="E205" s="29"/>
      <c r="F205" s="83"/>
      <c r="G205" s="30"/>
      <c r="H205" s="63"/>
      <c r="I205" s="64"/>
      <c r="J205" s="34" t="str">
        <f t="shared" si="59"/>
        <v/>
      </c>
      <c r="K205" s="31" t="str">
        <f t="shared" si="60"/>
        <v/>
      </c>
      <c r="L205" s="32" t="str">
        <f t="shared" si="61"/>
        <v/>
      </c>
      <c r="M205" s="24" t="str">
        <f t="shared" si="62"/>
        <v/>
      </c>
      <c r="N205" s="24" t="str">
        <f t="shared" si="63"/>
        <v/>
      </c>
      <c r="O205" s="78" t="str">
        <f t="shared" si="64"/>
        <v/>
      </c>
      <c r="P205" s="24" t="str">
        <f t="shared" si="65"/>
        <v/>
      </c>
      <c r="Q205" s="25" t="str">
        <f t="shared" si="66"/>
        <v/>
      </c>
      <c r="R205" s="24" t="str">
        <f t="shared" si="67"/>
        <v/>
      </c>
      <c r="S205" s="24" t="str">
        <f t="shared" si="68"/>
        <v/>
      </c>
      <c r="T205" s="66" t="str">
        <f t="shared" si="69"/>
        <v/>
      </c>
      <c r="U205" s="24" t="str">
        <f t="shared" si="70"/>
        <v/>
      </c>
      <c r="V205" s="25" t="str">
        <f t="shared" si="71"/>
        <v/>
      </c>
      <c r="W205" s="24" t="str">
        <f t="shared" si="72"/>
        <v/>
      </c>
      <c r="X205" s="24" t="str">
        <f t="shared" si="73"/>
        <v/>
      </c>
    </row>
    <row r="206" spans="1:24" ht="17.25" hidden="1" customHeight="1" x14ac:dyDescent="0.2">
      <c r="A206" s="8" t="str">
        <f t="shared" si="58"/>
        <v>Hide</v>
      </c>
      <c r="B206" s="27">
        <v>203</v>
      </c>
      <c r="C206" s="33"/>
      <c r="D206" s="28"/>
      <c r="E206" s="29"/>
      <c r="F206" s="83"/>
      <c r="G206" s="30"/>
      <c r="H206" s="63"/>
      <c r="I206" s="64"/>
      <c r="J206" s="34" t="str">
        <f t="shared" si="59"/>
        <v/>
      </c>
      <c r="K206" s="31" t="str">
        <f t="shared" si="60"/>
        <v/>
      </c>
      <c r="L206" s="32" t="str">
        <f t="shared" si="61"/>
        <v/>
      </c>
      <c r="M206" s="24" t="str">
        <f t="shared" si="62"/>
        <v/>
      </c>
      <c r="N206" s="24" t="str">
        <f t="shared" si="63"/>
        <v/>
      </c>
      <c r="O206" s="78" t="str">
        <f t="shared" si="64"/>
        <v/>
      </c>
      <c r="P206" s="24" t="str">
        <f t="shared" si="65"/>
        <v/>
      </c>
      <c r="Q206" s="25" t="str">
        <f t="shared" si="66"/>
        <v/>
      </c>
      <c r="R206" s="24" t="str">
        <f t="shared" si="67"/>
        <v/>
      </c>
      <c r="S206" s="24" t="str">
        <f t="shared" si="68"/>
        <v/>
      </c>
      <c r="T206" s="66" t="str">
        <f t="shared" si="69"/>
        <v/>
      </c>
      <c r="U206" s="24" t="str">
        <f t="shared" si="70"/>
        <v/>
      </c>
      <c r="V206" s="25" t="str">
        <f t="shared" si="71"/>
        <v/>
      </c>
      <c r="W206" s="24" t="str">
        <f t="shared" si="72"/>
        <v/>
      </c>
      <c r="X206" s="24" t="str">
        <f t="shared" si="73"/>
        <v/>
      </c>
    </row>
    <row r="207" spans="1:24" ht="17.25" hidden="1" customHeight="1" x14ac:dyDescent="0.2">
      <c r="A207" s="8" t="str">
        <f t="shared" si="58"/>
        <v>Hide</v>
      </c>
      <c r="B207" s="27">
        <v>204</v>
      </c>
      <c r="C207" s="33"/>
      <c r="D207" s="28"/>
      <c r="E207" s="29"/>
      <c r="F207" s="83"/>
      <c r="G207" s="30"/>
      <c r="H207" s="63"/>
      <c r="I207" s="64"/>
      <c r="J207" s="34" t="str">
        <f t="shared" si="59"/>
        <v/>
      </c>
      <c r="K207" s="31" t="str">
        <f t="shared" si="60"/>
        <v/>
      </c>
      <c r="L207" s="32" t="str">
        <f t="shared" si="61"/>
        <v/>
      </c>
      <c r="M207" s="24" t="str">
        <f t="shared" si="62"/>
        <v/>
      </c>
      <c r="N207" s="24" t="str">
        <f t="shared" si="63"/>
        <v/>
      </c>
      <c r="O207" s="78" t="str">
        <f t="shared" si="64"/>
        <v/>
      </c>
      <c r="P207" s="24" t="str">
        <f t="shared" si="65"/>
        <v/>
      </c>
      <c r="Q207" s="25" t="str">
        <f t="shared" si="66"/>
        <v/>
      </c>
      <c r="R207" s="24" t="str">
        <f t="shared" si="67"/>
        <v/>
      </c>
      <c r="S207" s="24" t="str">
        <f t="shared" si="68"/>
        <v/>
      </c>
      <c r="T207" s="66" t="str">
        <f t="shared" si="69"/>
        <v/>
      </c>
      <c r="U207" s="24" t="str">
        <f t="shared" si="70"/>
        <v/>
      </c>
      <c r="V207" s="25" t="str">
        <f t="shared" si="71"/>
        <v/>
      </c>
      <c r="W207" s="24" t="str">
        <f t="shared" si="72"/>
        <v/>
      </c>
      <c r="X207" s="24" t="str">
        <f t="shared" si="73"/>
        <v/>
      </c>
    </row>
    <row r="208" spans="1:24" ht="17.25" hidden="1" customHeight="1" x14ac:dyDescent="0.2">
      <c r="A208" s="8" t="str">
        <f t="shared" si="58"/>
        <v>Hide</v>
      </c>
      <c r="B208" s="27">
        <v>205</v>
      </c>
      <c r="C208" s="33"/>
      <c r="D208" s="28"/>
      <c r="E208" s="29"/>
      <c r="F208" s="83"/>
      <c r="G208" s="30"/>
      <c r="H208" s="63"/>
      <c r="I208" s="64"/>
      <c r="J208" s="34" t="str">
        <f t="shared" si="59"/>
        <v/>
      </c>
      <c r="K208" s="31" t="str">
        <f t="shared" si="60"/>
        <v/>
      </c>
      <c r="L208" s="32" t="str">
        <f t="shared" si="61"/>
        <v/>
      </c>
      <c r="M208" s="24" t="str">
        <f t="shared" si="62"/>
        <v/>
      </c>
      <c r="N208" s="24" t="str">
        <f t="shared" si="63"/>
        <v/>
      </c>
      <c r="O208" s="78" t="str">
        <f t="shared" si="64"/>
        <v/>
      </c>
      <c r="P208" s="24" t="str">
        <f t="shared" si="65"/>
        <v/>
      </c>
      <c r="Q208" s="25" t="str">
        <f t="shared" si="66"/>
        <v/>
      </c>
      <c r="R208" s="24" t="str">
        <f t="shared" si="67"/>
        <v/>
      </c>
      <c r="S208" s="24" t="str">
        <f t="shared" si="68"/>
        <v/>
      </c>
      <c r="T208" s="66" t="str">
        <f t="shared" si="69"/>
        <v/>
      </c>
      <c r="U208" s="24" t="str">
        <f t="shared" si="70"/>
        <v/>
      </c>
      <c r="V208" s="25" t="str">
        <f t="shared" si="71"/>
        <v/>
      </c>
      <c r="W208" s="24" t="str">
        <f t="shared" si="72"/>
        <v/>
      </c>
      <c r="X208" s="24" t="str">
        <f t="shared" si="73"/>
        <v/>
      </c>
    </row>
    <row r="209" spans="1:24" ht="17.25" hidden="1" customHeight="1" x14ac:dyDescent="0.2">
      <c r="A209" s="8" t="str">
        <f t="shared" si="58"/>
        <v>Hide</v>
      </c>
      <c r="B209" s="27">
        <v>206</v>
      </c>
      <c r="C209" s="33"/>
      <c r="D209" s="28"/>
      <c r="E209" s="29"/>
      <c r="F209" s="83"/>
      <c r="G209" s="30"/>
      <c r="H209" s="63"/>
      <c r="I209" s="64"/>
      <c r="J209" s="34" t="str">
        <f t="shared" si="59"/>
        <v/>
      </c>
      <c r="K209" s="31" t="str">
        <f t="shared" si="60"/>
        <v/>
      </c>
      <c r="L209" s="32" t="str">
        <f t="shared" si="61"/>
        <v/>
      </c>
      <c r="M209" s="24" t="str">
        <f t="shared" si="62"/>
        <v/>
      </c>
      <c r="N209" s="24" t="str">
        <f t="shared" si="63"/>
        <v/>
      </c>
      <c r="O209" s="78" t="str">
        <f t="shared" si="64"/>
        <v/>
      </c>
      <c r="P209" s="24" t="str">
        <f t="shared" si="65"/>
        <v/>
      </c>
      <c r="Q209" s="25" t="str">
        <f t="shared" si="66"/>
        <v/>
      </c>
      <c r="R209" s="24" t="str">
        <f t="shared" si="67"/>
        <v/>
      </c>
      <c r="S209" s="24" t="str">
        <f t="shared" si="68"/>
        <v/>
      </c>
      <c r="T209" s="66" t="str">
        <f t="shared" si="69"/>
        <v/>
      </c>
      <c r="U209" s="24" t="str">
        <f t="shared" si="70"/>
        <v/>
      </c>
      <c r="V209" s="25" t="str">
        <f t="shared" si="71"/>
        <v/>
      </c>
      <c r="W209" s="24" t="str">
        <f t="shared" si="72"/>
        <v/>
      </c>
      <c r="X209" s="24" t="str">
        <f t="shared" si="73"/>
        <v/>
      </c>
    </row>
    <row r="210" spans="1:24" ht="17.25" hidden="1" customHeight="1" x14ac:dyDescent="0.2">
      <c r="A210" s="8" t="str">
        <f t="shared" si="58"/>
        <v>Hide</v>
      </c>
      <c r="B210" s="27">
        <v>207</v>
      </c>
      <c r="C210" s="33"/>
      <c r="D210" s="28"/>
      <c r="E210" s="29"/>
      <c r="F210" s="83"/>
      <c r="G210" s="30"/>
      <c r="H210" s="63"/>
      <c r="I210" s="64"/>
      <c r="J210" s="34" t="str">
        <f t="shared" si="59"/>
        <v/>
      </c>
      <c r="K210" s="31" t="str">
        <f t="shared" si="60"/>
        <v/>
      </c>
      <c r="L210" s="32" t="str">
        <f t="shared" si="61"/>
        <v/>
      </c>
      <c r="M210" s="24" t="str">
        <f t="shared" si="62"/>
        <v/>
      </c>
      <c r="N210" s="24" t="str">
        <f t="shared" si="63"/>
        <v/>
      </c>
      <c r="O210" s="78" t="str">
        <f t="shared" si="64"/>
        <v/>
      </c>
      <c r="P210" s="24" t="str">
        <f t="shared" si="65"/>
        <v/>
      </c>
      <c r="Q210" s="25" t="str">
        <f t="shared" si="66"/>
        <v/>
      </c>
      <c r="R210" s="24" t="str">
        <f t="shared" si="67"/>
        <v/>
      </c>
      <c r="S210" s="24" t="str">
        <f t="shared" si="68"/>
        <v/>
      </c>
      <c r="T210" s="66" t="str">
        <f t="shared" si="69"/>
        <v/>
      </c>
      <c r="U210" s="24" t="str">
        <f t="shared" si="70"/>
        <v/>
      </c>
      <c r="V210" s="25" t="str">
        <f t="shared" si="71"/>
        <v/>
      </c>
      <c r="W210" s="24" t="str">
        <f t="shared" si="72"/>
        <v/>
      </c>
      <c r="X210" s="24" t="str">
        <f t="shared" si="73"/>
        <v/>
      </c>
    </row>
    <row r="211" spans="1:24" ht="17.25" hidden="1" customHeight="1" x14ac:dyDescent="0.2">
      <c r="A211" s="8" t="str">
        <f t="shared" si="58"/>
        <v>Hide</v>
      </c>
      <c r="B211" s="27">
        <v>208</v>
      </c>
      <c r="C211" s="33"/>
      <c r="D211" s="28"/>
      <c r="E211" s="29"/>
      <c r="F211" s="83"/>
      <c r="G211" s="30"/>
      <c r="H211" s="63"/>
      <c r="I211" s="64"/>
      <c r="J211" s="34" t="str">
        <f t="shared" si="59"/>
        <v/>
      </c>
      <c r="K211" s="31" t="str">
        <f t="shared" si="60"/>
        <v/>
      </c>
      <c r="L211" s="32" t="str">
        <f t="shared" si="61"/>
        <v/>
      </c>
      <c r="M211" s="24" t="str">
        <f t="shared" si="62"/>
        <v/>
      </c>
      <c r="N211" s="24" t="str">
        <f t="shared" si="63"/>
        <v/>
      </c>
      <c r="O211" s="78" t="str">
        <f t="shared" si="64"/>
        <v/>
      </c>
      <c r="P211" s="24" t="str">
        <f t="shared" si="65"/>
        <v/>
      </c>
      <c r="Q211" s="25" t="str">
        <f t="shared" si="66"/>
        <v/>
      </c>
      <c r="R211" s="24" t="str">
        <f t="shared" si="67"/>
        <v/>
      </c>
      <c r="S211" s="24" t="str">
        <f t="shared" si="68"/>
        <v/>
      </c>
      <c r="T211" s="66" t="str">
        <f t="shared" si="69"/>
        <v/>
      </c>
      <c r="U211" s="24" t="str">
        <f t="shared" si="70"/>
        <v/>
      </c>
      <c r="V211" s="25" t="str">
        <f t="shared" si="71"/>
        <v/>
      </c>
      <c r="W211" s="24" t="str">
        <f t="shared" si="72"/>
        <v/>
      </c>
      <c r="X211" s="24" t="str">
        <f t="shared" si="73"/>
        <v/>
      </c>
    </row>
    <row r="212" spans="1:24" ht="17.25" hidden="1" customHeight="1" x14ac:dyDescent="0.2">
      <c r="A212" s="8" t="str">
        <f t="shared" si="58"/>
        <v>Hide</v>
      </c>
      <c r="B212" s="27">
        <v>209</v>
      </c>
      <c r="C212" s="33"/>
      <c r="D212" s="28"/>
      <c r="E212" s="29"/>
      <c r="F212" s="83"/>
      <c r="G212" s="30"/>
      <c r="H212" s="63"/>
      <c r="I212" s="64"/>
      <c r="J212" s="34" t="str">
        <f t="shared" si="59"/>
        <v/>
      </c>
      <c r="K212" s="31" t="str">
        <f t="shared" si="60"/>
        <v/>
      </c>
      <c r="L212" s="32" t="str">
        <f t="shared" si="61"/>
        <v/>
      </c>
      <c r="M212" s="24" t="str">
        <f t="shared" si="62"/>
        <v/>
      </c>
      <c r="N212" s="24" t="str">
        <f t="shared" si="63"/>
        <v/>
      </c>
      <c r="O212" s="78" t="str">
        <f t="shared" si="64"/>
        <v/>
      </c>
      <c r="P212" s="24" t="str">
        <f t="shared" si="65"/>
        <v/>
      </c>
      <c r="Q212" s="25" t="str">
        <f t="shared" si="66"/>
        <v/>
      </c>
      <c r="R212" s="24" t="str">
        <f t="shared" si="67"/>
        <v/>
      </c>
      <c r="S212" s="24" t="str">
        <f t="shared" si="68"/>
        <v/>
      </c>
      <c r="T212" s="66" t="str">
        <f t="shared" si="69"/>
        <v/>
      </c>
      <c r="U212" s="24" t="str">
        <f t="shared" si="70"/>
        <v/>
      </c>
      <c r="V212" s="25" t="str">
        <f t="shared" si="71"/>
        <v/>
      </c>
      <c r="W212" s="24" t="str">
        <f t="shared" si="72"/>
        <v/>
      </c>
      <c r="X212" s="24" t="str">
        <f t="shared" si="73"/>
        <v/>
      </c>
    </row>
    <row r="213" spans="1:24" ht="17.25" hidden="1" customHeight="1" x14ac:dyDescent="0.2">
      <c r="A213" s="8" t="str">
        <f t="shared" si="58"/>
        <v>Hide</v>
      </c>
      <c r="B213" s="27">
        <v>210</v>
      </c>
      <c r="C213" s="33"/>
      <c r="D213" s="28"/>
      <c r="E213" s="29"/>
      <c r="F213" s="83"/>
      <c r="G213" s="30"/>
      <c r="H213" s="63"/>
      <c r="I213" s="64"/>
      <c r="J213" s="34" t="str">
        <f t="shared" si="59"/>
        <v/>
      </c>
      <c r="K213" s="31" t="str">
        <f t="shared" si="60"/>
        <v/>
      </c>
      <c r="L213" s="32" t="str">
        <f t="shared" si="61"/>
        <v/>
      </c>
      <c r="M213" s="24" t="str">
        <f t="shared" si="62"/>
        <v/>
      </c>
      <c r="N213" s="24" t="str">
        <f t="shared" si="63"/>
        <v/>
      </c>
      <c r="O213" s="78" t="str">
        <f t="shared" si="64"/>
        <v/>
      </c>
      <c r="P213" s="24" t="str">
        <f t="shared" si="65"/>
        <v/>
      </c>
      <c r="Q213" s="25" t="str">
        <f t="shared" si="66"/>
        <v/>
      </c>
      <c r="R213" s="24" t="str">
        <f t="shared" si="67"/>
        <v/>
      </c>
      <c r="S213" s="24" t="str">
        <f t="shared" si="68"/>
        <v/>
      </c>
      <c r="T213" s="66" t="str">
        <f t="shared" si="69"/>
        <v/>
      </c>
      <c r="U213" s="24" t="str">
        <f t="shared" si="70"/>
        <v/>
      </c>
      <c r="V213" s="25" t="str">
        <f t="shared" si="71"/>
        <v/>
      </c>
      <c r="W213" s="24" t="str">
        <f t="shared" si="72"/>
        <v/>
      </c>
      <c r="X213" s="24" t="str">
        <f t="shared" si="73"/>
        <v/>
      </c>
    </row>
    <row r="214" spans="1:24" ht="17.25" hidden="1" customHeight="1" x14ac:dyDescent="0.2">
      <c r="A214" s="8" t="str">
        <f t="shared" si="58"/>
        <v>Hide</v>
      </c>
      <c r="B214" s="27">
        <v>211</v>
      </c>
      <c r="C214" s="33"/>
      <c r="D214" s="28"/>
      <c r="E214" s="29"/>
      <c r="F214" s="83"/>
      <c r="G214" s="30"/>
      <c r="H214" s="63"/>
      <c r="I214" s="64"/>
      <c r="J214" s="34" t="str">
        <f t="shared" si="59"/>
        <v/>
      </c>
      <c r="K214" s="31" t="str">
        <f t="shared" si="60"/>
        <v/>
      </c>
      <c r="L214" s="32" t="str">
        <f t="shared" si="61"/>
        <v/>
      </c>
      <c r="M214" s="24" t="str">
        <f t="shared" si="62"/>
        <v/>
      </c>
      <c r="N214" s="24" t="str">
        <f t="shared" si="63"/>
        <v/>
      </c>
      <c r="O214" s="78" t="str">
        <f t="shared" si="64"/>
        <v/>
      </c>
      <c r="P214" s="24" t="str">
        <f t="shared" si="65"/>
        <v/>
      </c>
      <c r="Q214" s="25" t="str">
        <f t="shared" si="66"/>
        <v/>
      </c>
      <c r="R214" s="24" t="str">
        <f t="shared" si="67"/>
        <v/>
      </c>
      <c r="S214" s="24" t="str">
        <f t="shared" si="68"/>
        <v/>
      </c>
      <c r="T214" s="66" t="str">
        <f t="shared" si="69"/>
        <v/>
      </c>
      <c r="U214" s="24" t="str">
        <f t="shared" si="70"/>
        <v/>
      </c>
      <c r="V214" s="25" t="str">
        <f t="shared" si="71"/>
        <v/>
      </c>
      <c r="W214" s="24" t="str">
        <f t="shared" si="72"/>
        <v/>
      </c>
      <c r="X214" s="24" t="str">
        <f t="shared" si="73"/>
        <v/>
      </c>
    </row>
    <row r="215" spans="1:24" ht="17.25" hidden="1" customHeight="1" x14ac:dyDescent="0.2">
      <c r="A215" s="8" t="str">
        <f t="shared" si="58"/>
        <v>Hide</v>
      </c>
      <c r="B215" s="27">
        <v>212</v>
      </c>
      <c r="C215" s="33"/>
      <c r="D215" s="28"/>
      <c r="E215" s="29"/>
      <c r="F215" s="83"/>
      <c r="G215" s="30"/>
      <c r="H215" s="63"/>
      <c r="I215" s="64"/>
      <c r="J215" s="34" t="str">
        <f t="shared" si="59"/>
        <v/>
      </c>
      <c r="K215" s="31" t="str">
        <f t="shared" si="60"/>
        <v/>
      </c>
      <c r="L215" s="32" t="str">
        <f t="shared" si="61"/>
        <v/>
      </c>
      <c r="M215" s="24" t="str">
        <f t="shared" si="62"/>
        <v/>
      </c>
      <c r="N215" s="24" t="str">
        <f t="shared" si="63"/>
        <v/>
      </c>
      <c r="O215" s="78" t="str">
        <f t="shared" si="64"/>
        <v/>
      </c>
      <c r="P215" s="24" t="str">
        <f t="shared" si="65"/>
        <v/>
      </c>
      <c r="Q215" s="25" t="str">
        <f t="shared" si="66"/>
        <v/>
      </c>
      <c r="R215" s="24" t="str">
        <f t="shared" si="67"/>
        <v/>
      </c>
      <c r="S215" s="24" t="str">
        <f t="shared" si="68"/>
        <v/>
      </c>
      <c r="T215" s="66" t="str">
        <f t="shared" si="69"/>
        <v/>
      </c>
      <c r="U215" s="24" t="str">
        <f t="shared" si="70"/>
        <v/>
      </c>
      <c r="V215" s="25" t="str">
        <f t="shared" si="71"/>
        <v/>
      </c>
      <c r="W215" s="24" t="str">
        <f t="shared" si="72"/>
        <v/>
      </c>
      <c r="X215" s="24" t="str">
        <f t="shared" si="73"/>
        <v/>
      </c>
    </row>
    <row r="216" spans="1:24" ht="17.25" hidden="1" customHeight="1" x14ac:dyDescent="0.2">
      <c r="A216" s="8" t="str">
        <f t="shared" si="58"/>
        <v>Hide</v>
      </c>
      <c r="B216" s="27">
        <v>213</v>
      </c>
      <c r="C216" s="33"/>
      <c r="D216" s="28"/>
      <c r="E216" s="29"/>
      <c r="F216" s="83"/>
      <c r="G216" s="30"/>
      <c r="H216" s="63"/>
      <c r="I216" s="64"/>
      <c r="J216" s="34" t="str">
        <f t="shared" si="59"/>
        <v/>
      </c>
      <c r="K216" s="31" t="str">
        <f t="shared" si="60"/>
        <v/>
      </c>
      <c r="L216" s="32" t="str">
        <f t="shared" si="61"/>
        <v/>
      </c>
      <c r="M216" s="24" t="str">
        <f t="shared" si="62"/>
        <v/>
      </c>
      <c r="N216" s="24" t="str">
        <f t="shared" si="63"/>
        <v/>
      </c>
      <c r="O216" s="78" t="str">
        <f t="shared" si="64"/>
        <v/>
      </c>
      <c r="P216" s="24" t="str">
        <f t="shared" si="65"/>
        <v/>
      </c>
      <c r="Q216" s="25" t="str">
        <f t="shared" si="66"/>
        <v/>
      </c>
      <c r="R216" s="24" t="str">
        <f t="shared" si="67"/>
        <v/>
      </c>
      <c r="S216" s="24" t="str">
        <f t="shared" si="68"/>
        <v/>
      </c>
      <c r="T216" s="66" t="str">
        <f t="shared" si="69"/>
        <v/>
      </c>
      <c r="U216" s="24" t="str">
        <f t="shared" si="70"/>
        <v/>
      </c>
      <c r="V216" s="25" t="str">
        <f t="shared" si="71"/>
        <v/>
      </c>
      <c r="W216" s="24" t="str">
        <f t="shared" si="72"/>
        <v/>
      </c>
      <c r="X216" s="24" t="str">
        <f t="shared" si="73"/>
        <v/>
      </c>
    </row>
    <row r="217" spans="1:24" ht="17.25" hidden="1" customHeight="1" x14ac:dyDescent="0.2">
      <c r="A217" s="8" t="str">
        <f t="shared" si="58"/>
        <v>Hide</v>
      </c>
      <c r="B217" s="27">
        <v>214</v>
      </c>
      <c r="C217" s="33"/>
      <c r="D217" s="28"/>
      <c r="E217" s="29"/>
      <c r="F217" s="83"/>
      <c r="G217" s="30"/>
      <c r="H217" s="63"/>
      <c r="I217" s="64"/>
      <c r="J217" s="34" t="str">
        <f t="shared" si="59"/>
        <v/>
      </c>
      <c r="K217" s="31" t="str">
        <f t="shared" si="60"/>
        <v/>
      </c>
      <c r="L217" s="32" t="str">
        <f t="shared" si="61"/>
        <v/>
      </c>
      <c r="M217" s="24" t="str">
        <f t="shared" si="62"/>
        <v/>
      </c>
      <c r="N217" s="24" t="str">
        <f t="shared" si="63"/>
        <v/>
      </c>
      <c r="O217" s="78" t="str">
        <f t="shared" si="64"/>
        <v/>
      </c>
      <c r="P217" s="24" t="str">
        <f t="shared" si="65"/>
        <v/>
      </c>
      <c r="Q217" s="25" t="str">
        <f t="shared" si="66"/>
        <v/>
      </c>
      <c r="R217" s="24" t="str">
        <f t="shared" si="67"/>
        <v/>
      </c>
      <c r="S217" s="24" t="str">
        <f t="shared" si="68"/>
        <v/>
      </c>
      <c r="T217" s="66" t="str">
        <f t="shared" si="69"/>
        <v/>
      </c>
      <c r="U217" s="24" t="str">
        <f t="shared" si="70"/>
        <v/>
      </c>
      <c r="V217" s="25" t="str">
        <f t="shared" si="71"/>
        <v/>
      </c>
      <c r="W217" s="24" t="str">
        <f t="shared" si="72"/>
        <v/>
      </c>
      <c r="X217" s="24" t="str">
        <f t="shared" si="73"/>
        <v/>
      </c>
    </row>
    <row r="218" spans="1:24" ht="17.25" hidden="1" customHeight="1" x14ac:dyDescent="0.2">
      <c r="A218" s="8" t="str">
        <f t="shared" si="58"/>
        <v>Hide</v>
      </c>
      <c r="B218" s="27">
        <v>215</v>
      </c>
      <c r="C218" s="33"/>
      <c r="D218" s="28"/>
      <c r="E218" s="29"/>
      <c r="F218" s="83"/>
      <c r="G218" s="30"/>
      <c r="H218" s="63"/>
      <c r="I218" s="64"/>
      <c r="J218" s="34" t="str">
        <f t="shared" si="59"/>
        <v/>
      </c>
      <c r="K218" s="31" t="str">
        <f t="shared" si="60"/>
        <v/>
      </c>
      <c r="L218" s="32" t="str">
        <f t="shared" si="61"/>
        <v/>
      </c>
      <c r="M218" s="24" t="str">
        <f t="shared" si="62"/>
        <v/>
      </c>
      <c r="N218" s="24" t="str">
        <f t="shared" si="63"/>
        <v/>
      </c>
      <c r="O218" s="78" t="str">
        <f t="shared" si="64"/>
        <v/>
      </c>
      <c r="P218" s="24" t="str">
        <f t="shared" si="65"/>
        <v/>
      </c>
      <c r="Q218" s="25" t="str">
        <f t="shared" si="66"/>
        <v/>
      </c>
      <c r="R218" s="24" t="str">
        <f t="shared" si="67"/>
        <v/>
      </c>
      <c r="S218" s="24" t="str">
        <f t="shared" si="68"/>
        <v/>
      </c>
      <c r="T218" s="66" t="str">
        <f t="shared" si="69"/>
        <v/>
      </c>
      <c r="U218" s="24" t="str">
        <f t="shared" si="70"/>
        <v/>
      </c>
      <c r="V218" s="25" t="str">
        <f t="shared" si="71"/>
        <v/>
      </c>
      <c r="W218" s="24" t="str">
        <f t="shared" si="72"/>
        <v/>
      </c>
      <c r="X218" s="24" t="str">
        <f t="shared" si="73"/>
        <v/>
      </c>
    </row>
    <row r="219" spans="1:24" ht="17.25" hidden="1" customHeight="1" x14ac:dyDescent="0.2">
      <c r="A219" s="8" t="str">
        <f t="shared" si="58"/>
        <v>Hide</v>
      </c>
      <c r="B219" s="27">
        <v>216</v>
      </c>
      <c r="C219" s="33"/>
      <c r="D219" s="28"/>
      <c r="E219" s="29"/>
      <c r="F219" s="83"/>
      <c r="G219" s="30"/>
      <c r="H219" s="63"/>
      <c r="I219" s="64"/>
      <c r="J219" s="34" t="str">
        <f t="shared" si="59"/>
        <v/>
      </c>
      <c r="K219" s="31" t="str">
        <f t="shared" si="60"/>
        <v/>
      </c>
      <c r="L219" s="32" t="str">
        <f t="shared" si="61"/>
        <v/>
      </c>
      <c r="M219" s="24" t="str">
        <f t="shared" si="62"/>
        <v/>
      </c>
      <c r="N219" s="24" t="str">
        <f t="shared" si="63"/>
        <v/>
      </c>
      <c r="O219" s="78" t="str">
        <f t="shared" si="64"/>
        <v/>
      </c>
      <c r="P219" s="24" t="str">
        <f t="shared" si="65"/>
        <v/>
      </c>
      <c r="Q219" s="25" t="str">
        <f t="shared" si="66"/>
        <v/>
      </c>
      <c r="R219" s="24" t="str">
        <f t="shared" si="67"/>
        <v/>
      </c>
      <c r="S219" s="24" t="str">
        <f t="shared" si="68"/>
        <v/>
      </c>
      <c r="T219" s="66" t="str">
        <f t="shared" si="69"/>
        <v/>
      </c>
      <c r="U219" s="24" t="str">
        <f t="shared" si="70"/>
        <v/>
      </c>
      <c r="V219" s="25" t="str">
        <f t="shared" si="71"/>
        <v/>
      </c>
      <c r="W219" s="24" t="str">
        <f t="shared" si="72"/>
        <v/>
      </c>
      <c r="X219" s="24" t="str">
        <f t="shared" si="73"/>
        <v/>
      </c>
    </row>
    <row r="220" spans="1:24" ht="17.25" hidden="1" customHeight="1" x14ac:dyDescent="0.2">
      <c r="A220" s="8" t="str">
        <f t="shared" si="58"/>
        <v>Hide</v>
      </c>
      <c r="B220" s="27">
        <v>217</v>
      </c>
      <c r="C220" s="33"/>
      <c r="D220" s="28"/>
      <c r="E220" s="29"/>
      <c r="F220" s="83"/>
      <c r="G220" s="30"/>
      <c r="H220" s="63"/>
      <c r="I220" s="64"/>
      <c r="J220" s="34" t="str">
        <f t="shared" si="59"/>
        <v/>
      </c>
      <c r="K220" s="31" t="str">
        <f t="shared" si="60"/>
        <v/>
      </c>
      <c r="L220" s="32" t="str">
        <f t="shared" si="61"/>
        <v/>
      </c>
      <c r="M220" s="24" t="str">
        <f t="shared" si="62"/>
        <v/>
      </c>
      <c r="N220" s="24" t="str">
        <f t="shared" si="63"/>
        <v/>
      </c>
      <c r="O220" s="78" t="str">
        <f t="shared" si="64"/>
        <v/>
      </c>
      <c r="P220" s="24" t="str">
        <f t="shared" si="65"/>
        <v/>
      </c>
      <c r="Q220" s="25" t="str">
        <f t="shared" si="66"/>
        <v/>
      </c>
      <c r="R220" s="24" t="str">
        <f t="shared" si="67"/>
        <v/>
      </c>
      <c r="S220" s="24" t="str">
        <f t="shared" si="68"/>
        <v/>
      </c>
      <c r="T220" s="66" t="str">
        <f t="shared" si="69"/>
        <v/>
      </c>
      <c r="U220" s="24" t="str">
        <f t="shared" si="70"/>
        <v/>
      </c>
      <c r="V220" s="25" t="str">
        <f t="shared" si="71"/>
        <v/>
      </c>
      <c r="W220" s="24" t="str">
        <f t="shared" si="72"/>
        <v/>
      </c>
      <c r="X220" s="24" t="str">
        <f t="shared" si="73"/>
        <v/>
      </c>
    </row>
    <row r="221" spans="1:24" ht="17.25" hidden="1" customHeight="1" x14ac:dyDescent="0.2">
      <c r="A221" s="8" t="str">
        <f t="shared" si="58"/>
        <v>Hide</v>
      </c>
      <c r="B221" s="27">
        <v>218</v>
      </c>
      <c r="C221" s="33"/>
      <c r="D221" s="28"/>
      <c r="E221" s="29"/>
      <c r="F221" s="83"/>
      <c r="G221" s="30"/>
      <c r="H221" s="63"/>
      <c r="I221" s="64"/>
      <c r="J221" s="34" t="str">
        <f t="shared" si="59"/>
        <v/>
      </c>
      <c r="K221" s="31" t="str">
        <f t="shared" si="60"/>
        <v/>
      </c>
      <c r="L221" s="32" t="str">
        <f t="shared" si="61"/>
        <v/>
      </c>
      <c r="M221" s="24" t="str">
        <f t="shared" si="62"/>
        <v/>
      </c>
      <c r="N221" s="24" t="str">
        <f t="shared" si="63"/>
        <v/>
      </c>
      <c r="O221" s="78" t="str">
        <f t="shared" si="64"/>
        <v/>
      </c>
      <c r="P221" s="24" t="str">
        <f t="shared" si="65"/>
        <v/>
      </c>
      <c r="Q221" s="25" t="str">
        <f t="shared" si="66"/>
        <v/>
      </c>
      <c r="R221" s="24" t="str">
        <f t="shared" si="67"/>
        <v/>
      </c>
      <c r="S221" s="24" t="str">
        <f t="shared" si="68"/>
        <v/>
      </c>
      <c r="T221" s="66" t="str">
        <f t="shared" si="69"/>
        <v/>
      </c>
      <c r="U221" s="24" t="str">
        <f t="shared" si="70"/>
        <v/>
      </c>
      <c r="V221" s="25" t="str">
        <f t="shared" si="71"/>
        <v/>
      </c>
      <c r="W221" s="24" t="str">
        <f t="shared" si="72"/>
        <v/>
      </c>
      <c r="X221" s="24" t="str">
        <f t="shared" si="73"/>
        <v/>
      </c>
    </row>
    <row r="222" spans="1:24" ht="17.25" hidden="1" customHeight="1" x14ac:dyDescent="0.2">
      <c r="A222" s="8" t="str">
        <f t="shared" si="58"/>
        <v>Hide</v>
      </c>
      <c r="B222" s="27">
        <v>219</v>
      </c>
      <c r="C222" s="33"/>
      <c r="D222" s="28"/>
      <c r="E222" s="29"/>
      <c r="F222" s="83"/>
      <c r="G222" s="30"/>
      <c r="H222" s="63"/>
      <c r="I222" s="64"/>
      <c r="J222" s="34" t="str">
        <f t="shared" si="59"/>
        <v/>
      </c>
      <c r="K222" s="31" t="str">
        <f t="shared" si="60"/>
        <v/>
      </c>
      <c r="L222" s="32" t="str">
        <f t="shared" si="61"/>
        <v/>
      </c>
      <c r="M222" s="24" t="str">
        <f t="shared" si="62"/>
        <v/>
      </c>
      <c r="N222" s="24" t="str">
        <f t="shared" si="63"/>
        <v/>
      </c>
      <c r="O222" s="78" t="str">
        <f t="shared" si="64"/>
        <v/>
      </c>
      <c r="P222" s="24" t="str">
        <f t="shared" si="65"/>
        <v/>
      </c>
      <c r="Q222" s="25" t="str">
        <f t="shared" si="66"/>
        <v/>
      </c>
      <c r="R222" s="24" t="str">
        <f t="shared" si="67"/>
        <v/>
      </c>
      <c r="S222" s="24" t="str">
        <f t="shared" si="68"/>
        <v/>
      </c>
      <c r="T222" s="66" t="str">
        <f t="shared" si="69"/>
        <v/>
      </c>
      <c r="U222" s="24" t="str">
        <f t="shared" si="70"/>
        <v/>
      </c>
      <c r="V222" s="25" t="str">
        <f t="shared" si="71"/>
        <v/>
      </c>
      <c r="W222" s="24" t="str">
        <f t="shared" si="72"/>
        <v/>
      </c>
      <c r="X222" s="24" t="str">
        <f t="shared" si="73"/>
        <v/>
      </c>
    </row>
    <row r="223" spans="1:24" ht="17.25" hidden="1" customHeight="1" x14ac:dyDescent="0.2">
      <c r="A223" s="8" t="str">
        <f t="shared" si="58"/>
        <v>Hide</v>
      </c>
      <c r="B223" s="27">
        <v>220</v>
      </c>
      <c r="C223" s="33"/>
      <c r="D223" s="28"/>
      <c r="E223" s="29"/>
      <c r="F223" s="83"/>
      <c r="G223" s="30"/>
      <c r="H223" s="63"/>
      <c r="I223" s="64"/>
      <c r="J223" s="34" t="str">
        <f t="shared" si="59"/>
        <v/>
      </c>
      <c r="K223" s="31" t="str">
        <f t="shared" si="60"/>
        <v/>
      </c>
      <c r="L223" s="32" t="str">
        <f t="shared" si="61"/>
        <v/>
      </c>
      <c r="M223" s="24" t="str">
        <f t="shared" si="62"/>
        <v/>
      </c>
      <c r="N223" s="24" t="str">
        <f t="shared" si="63"/>
        <v/>
      </c>
      <c r="O223" s="78" t="str">
        <f t="shared" si="64"/>
        <v/>
      </c>
      <c r="P223" s="24" t="str">
        <f t="shared" si="65"/>
        <v/>
      </c>
      <c r="Q223" s="25" t="str">
        <f t="shared" si="66"/>
        <v/>
      </c>
      <c r="R223" s="24" t="str">
        <f t="shared" si="67"/>
        <v/>
      </c>
      <c r="S223" s="24" t="str">
        <f t="shared" si="68"/>
        <v/>
      </c>
      <c r="T223" s="66" t="str">
        <f t="shared" si="69"/>
        <v/>
      </c>
      <c r="U223" s="24" t="str">
        <f t="shared" si="70"/>
        <v/>
      </c>
      <c r="V223" s="25" t="str">
        <f t="shared" si="71"/>
        <v/>
      </c>
      <c r="W223" s="24" t="str">
        <f t="shared" si="72"/>
        <v/>
      </c>
      <c r="X223" s="24" t="str">
        <f t="shared" si="73"/>
        <v/>
      </c>
    </row>
    <row r="224" spans="1:24" ht="17.25" hidden="1" customHeight="1" x14ac:dyDescent="0.2">
      <c r="A224" s="8" t="str">
        <f t="shared" si="58"/>
        <v>Hide</v>
      </c>
      <c r="B224" s="27">
        <v>221</v>
      </c>
      <c r="C224" s="33"/>
      <c r="D224" s="28"/>
      <c r="E224" s="29"/>
      <c r="F224" s="83"/>
      <c r="G224" s="30"/>
      <c r="H224" s="63"/>
      <c r="I224" s="64"/>
      <c r="J224" s="34" t="str">
        <f t="shared" si="59"/>
        <v/>
      </c>
      <c r="K224" s="31" t="str">
        <f t="shared" si="60"/>
        <v/>
      </c>
      <c r="L224" s="32" t="str">
        <f t="shared" si="61"/>
        <v/>
      </c>
      <c r="M224" s="24" t="str">
        <f t="shared" si="62"/>
        <v/>
      </c>
      <c r="N224" s="24" t="str">
        <f t="shared" si="63"/>
        <v/>
      </c>
      <c r="O224" s="78" t="str">
        <f t="shared" si="64"/>
        <v/>
      </c>
      <c r="P224" s="24" t="str">
        <f t="shared" si="65"/>
        <v/>
      </c>
      <c r="Q224" s="25" t="str">
        <f t="shared" si="66"/>
        <v/>
      </c>
      <c r="R224" s="24" t="str">
        <f t="shared" si="67"/>
        <v/>
      </c>
      <c r="S224" s="24" t="str">
        <f t="shared" si="68"/>
        <v/>
      </c>
      <c r="T224" s="66" t="str">
        <f t="shared" si="69"/>
        <v/>
      </c>
      <c r="U224" s="24" t="str">
        <f t="shared" si="70"/>
        <v/>
      </c>
      <c r="V224" s="25" t="str">
        <f t="shared" si="71"/>
        <v/>
      </c>
      <c r="W224" s="24" t="str">
        <f t="shared" si="72"/>
        <v/>
      </c>
      <c r="X224" s="24" t="str">
        <f t="shared" si="73"/>
        <v/>
      </c>
    </row>
    <row r="225" spans="1:24" ht="17.25" hidden="1" customHeight="1" x14ac:dyDescent="0.2">
      <c r="A225" s="8" t="str">
        <f t="shared" si="58"/>
        <v>Hide</v>
      </c>
      <c r="B225" s="27">
        <v>222</v>
      </c>
      <c r="C225" s="33"/>
      <c r="D225" s="28"/>
      <c r="E225" s="29"/>
      <c r="F225" s="83"/>
      <c r="G225" s="30"/>
      <c r="H225" s="63"/>
      <c r="I225" s="64"/>
      <c r="J225" s="34" t="str">
        <f t="shared" si="59"/>
        <v/>
      </c>
      <c r="K225" s="31" t="str">
        <f t="shared" si="60"/>
        <v/>
      </c>
      <c r="L225" s="32" t="str">
        <f t="shared" si="61"/>
        <v/>
      </c>
      <c r="M225" s="24" t="str">
        <f t="shared" si="62"/>
        <v/>
      </c>
      <c r="N225" s="24" t="str">
        <f t="shared" si="63"/>
        <v/>
      </c>
      <c r="O225" s="78" t="str">
        <f t="shared" si="64"/>
        <v/>
      </c>
      <c r="P225" s="24" t="str">
        <f t="shared" si="65"/>
        <v/>
      </c>
      <c r="Q225" s="25" t="str">
        <f t="shared" si="66"/>
        <v/>
      </c>
      <c r="R225" s="24" t="str">
        <f t="shared" si="67"/>
        <v/>
      </c>
      <c r="S225" s="24" t="str">
        <f t="shared" si="68"/>
        <v/>
      </c>
      <c r="T225" s="66" t="str">
        <f t="shared" si="69"/>
        <v/>
      </c>
      <c r="U225" s="24" t="str">
        <f t="shared" si="70"/>
        <v/>
      </c>
      <c r="V225" s="25" t="str">
        <f t="shared" si="71"/>
        <v/>
      </c>
      <c r="W225" s="24" t="str">
        <f t="shared" si="72"/>
        <v/>
      </c>
      <c r="X225" s="24" t="str">
        <f t="shared" si="73"/>
        <v/>
      </c>
    </row>
    <row r="226" spans="1:24" ht="17.25" hidden="1" customHeight="1" x14ac:dyDescent="0.2">
      <c r="A226" s="8" t="str">
        <f t="shared" si="58"/>
        <v>Hide</v>
      </c>
      <c r="B226" s="27">
        <v>223</v>
      </c>
      <c r="C226" s="33"/>
      <c r="D226" s="28"/>
      <c r="E226" s="29"/>
      <c r="F226" s="83"/>
      <c r="G226" s="30"/>
      <c r="H226" s="63"/>
      <c r="I226" s="64"/>
      <c r="J226" s="34" t="str">
        <f t="shared" si="59"/>
        <v/>
      </c>
      <c r="K226" s="31" t="str">
        <f t="shared" si="60"/>
        <v/>
      </c>
      <c r="L226" s="32" t="str">
        <f t="shared" si="61"/>
        <v/>
      </c>
      <c r="M226" s="24" t="str">
        <f t="shared" si="62"/>
        <v/>
      </c>
      <c r="N226" s="24" t="str">
        <f t="shared" si="63"/>
        <v/>
      </c>
      <c r="O226" s="78" t="str">
        <f t="shared" si="64"/>
        <v/>
      </c>
      <c r="P226" s="24" t="str">
        <f t="shared" si="65"/>
        <v/>
      </c>
      <c r="Q226" s="25" t="str">
        <f t="shared" si="66"/>
        <v/>
      </c>
      <c r="R226" s="24" t="str">
        <f t="shared" si="67"/>
        <v/>
      </c>
      <c r="S226" s="24" t="str">
        <f t="shared" si="68"/>
        <v/>
      </c>
      <c r="T226" s="66" t="str">
        <f t="shared" si="69"/>
        <v/>
      </c>
      <c r="U226" s="24" t="str">
        <f t="shared" si="70"/>
        <v/>
      </c>
      <c r="V226" s="25" t="str">
        <f t="shared" si="71"/>
        <v/>
      </c>
      <c r="W226" s="24" t="str">
        <f t="shared" si="72"/>
        <v/>
      </c>
      <c r="X226" s="24" t="str">
        <f t="shared" si="73"/>
        <v/>
      </c>
    </row>
    <row r="227" spans="1:24" ht="17.25" hidden="1" customHeight="1" x14ac:dyDescent="0.2">
      <c r="A227" s="8" t="str">
        <f t="shared" si="58"/>
        <v>Hide</v>
      </c>
      <c r="B227" s="27">
        <v>224</v>
      </c>
      <c r="C227" s="33"/>
      <c r="D227" s="28"/>
      <c r="E227" s="29"/>
      <c r="F227" s="83"/>
      <c r="G227" s="30"/>
      <c r="H227" s="63"/>
      <c r="I227" s="64"/>
      <c r="J227" s="34" t="str">
        <f t="shared" si="59"/>
        <v/>
      </c>
      <c r="K227" s="31" t="str">
        <f t="shared" si="60"/>
        <v/>
      </c>
      <c r="L227" s="32" t="str">
        <f t="shared" si="61"/>
        <v/>
      </c>
      <c r="M227" s="24" t="str">
        <f t="shared" si="62"/>
        <v/>
      </c>
      <c r="N227" s="24" t="str">
        <f t="shared" si="63"/>
        <v/>
      </c>
      <c r="O227" s="78" t="str">
        <f t="shared" si="64"/>
        <v/>
      </c>
      <c r="P227" s="24" t="str">
        <f t="shared" si="65"/>
        <v/>
      </c>
      <c r="Q227" s="25" t="str">
        <f t="shared" si="66"/>
        <v/>
      </c>
      <c r="R227" s="24" t="str">
        <f t="shared" si="67"/>
        <v/>
      </c>
      <c r="S227" s="24" t="str">
        <f t="shared" si="68"/>
        <v/>
      </c>
      <c r="T227" s="66" t="str">
        <f t="shared" si="69"/>
        <v/>
      </c>
      <c r="U227" s="24" t="str">
        <f t="shared" si="70"/>
        <v/>
      </c>
      <c r="V227" s="25" t="str">
        <f t="shared" si="71"/>
        <v/>
      </c>
      <c r="W227" s="24" t="str">
        <f t="shared" si="72"/>
        <v/>
      </c>
      <c r="X227" s="24" t="str">
        <f t="shared" si="73"/>
        <v/>
      </c>
    </row>
    <row r="228" spans="1:24" ht="17.25" hidden="1" customHeight="1" x14ac:dyDescent="0.2">
      <c r="A228" s="8" t="str">
        <f t="shared" si="58"/>
        <v>Hide</v>
      </c>
      <c r="B228" s="27">
        <v>225</v>
      </c>
      <c r="C228" s="33"/>
      <c r="D228" s="28"/>
      <c r="E228" s="29"/>
      <c r="F228" s="83"/>
      <c r="G228" s="30"/>
      <c r="H228" s="63"/>
      <c r="I228" s="64"/>
      <c r="J228" s="34" t="str">
        <f t="shared" si="59"/>
        <v/>
      </c>
      <c r="K228" s="31" t="str">
        <f t="shared" si="60"/>
        <v/>
      </c>
      <c r="L228" s="32" t="str">
        <f t="shared" si="61"/>
        <v/>
      </c>
      <c r="M228" s="24" t="str">
        <f t="shared" si="62"/>
        <v/>
      </c>
      <c r="N228" s="24" t="str">
        <f t="shared" si="63"/>
        <v/>
      </c>
      <c r="O228" s="78" t="str">
        <f t="shared" si="64"/>
        <v/>
      </c>
      <c r="P228" s="24" t="str">
        <f t="shared" si="65"/>
        <v/>
      </c>
      <c r="Q228" s="25" t="str">
        <f t="shared" si="66"/>
        <v/>
      </c>
      <c r="R228" s="24" t="str">
        <f t="shared" si="67"/>
        <v/>
      </c>
      <c r="S228" s="24" t="str">
        <f t="shared" si="68"/>
        <v/>
      </c>
      <c r="T228" s="66" t="str">
        <f t="shared" si="69"/>
        <v/>
      </c>
      <c r="U228" s="24" t="str">
        <f t="shared" si="70"/>
        <v/>
      </c>
      <c r="V228" s="25" t="str">
        <f t="shared" si="71"/>
        <v/>
      </c>
      <c r="W228" s="24" t="str">
        <f t="shared" si="72"/>
        <v/>
      </c>
      <c r="X228" s="24" t="str">
        <f t="shared" si="73"/>
        <v/>
      </c>
    </row>
    <row r="229" spans="1:24" ht="17.25" hidden="1" customHeight="1" x14ac:dyDescent="0.2">
      <c r="A229" s="8" t="str">
        <f t="shared" si="58"/>
        <v>Hide</v>
      </c>
      <c r="B229" s="27">
        <v>226</v>
      </c>
      <c r="C229" s="33"/>
      <c r="D229" s="28"/>
      <c r="E229" s="29"/>
      <c r="F229" s="83"/>
      <c r="G229" s="30"/>
      <c r="H229" s="63"/>
      <c r="I229" s="64"/>
      <c r="J229" s="34" t="str">
        <f t="shared" si="59"/>
        <v/>
      </c>
      <c r="K229" s="31" t="str">
        <f t="shared" si="60"/>
        <v/>
      </c>
      <c r="L229" s="32" t="str">
        <f t="shared" si="61"/>
        <v/>
      </c>
      <c r="M229" s="24" t="str">
        <f t="shared" si="62"/>
        <v/>
      </c>
      <c r="N229" s="24" t="str">
        <f t="shared" si="63"/>
        <v/>
      </c>
      <c r="O229" s="78" t="str">
        <f t="shared" si="64"/>
        <v/>
      </c>
      <c r="P229" s="24" t="str">
        <f t="shared" si="65"/>
        <v/>
      </c>
      <c r="Q229" s="25" t="str">
        <f t="shared" si="66"/>
        <v/>
      </c>
      <c r="R229" s="24" t="str">
        <f t="shared" si="67"/>
        <v/>
      </c>
      <c r="S229" s="24" t="str">
        <f t="shared" si="68"/>
        <v/>
      </c>
      <c r="T229" s="66" t="str">
        <f t="shared" si="69"/>
        <v/>
      </c>
      <c r="U229" s="24" t="str">
        <f t="shared" si="70"/>
        <v/>
      </c>
      <c r="V229" s="25" t="str">
        <f t="shared" si="71"/>
        <v/>
      </c>
      <c r="W229" s="24" t="str">
        <f t="shared" si="72"/>
        <v/>
      </c>
      <c r="X229" s="24" t="str">
        <f t="shared" si="73"/>
        <v/>
      </c>
    </row>
    <row r="230" spans="1:24" ht="17.25" hidden="1" customHeight="1" x14ac:dyDescent="0.2">
      <c r="A230" s="8" t="str">
        <f t="shared" si="58"/>
        <v>Hide</v>
      </c>
      <c r="B230" s="27">
        <v>227</v>
      </c>
      <c r="C230" s="33"/>
      <c r="D230" s="28"/>
      <c r="E230" s="29"/>
      <c r="F230" s="83"/>
      <c r="G230" s="30"/>
      <c r="H230" s="63"/>
      <c r="I230" s="64"/>
      <c r="J230" s="34" t="str">
        <f t="shared" si="59"/>
        <v/>
      </c>
      <c r="K230" s="31" t="str">
        <f t="shared" si="60"/>
        <v/>
      </c>
      <c r="L230" s="32" t="str">
        <f t="shared" si="61"/>
        <v/>
      </c>
      <c r="M230" s="24" t="str">
        <f t="shared" si="62"/>
        <v/>
      </c>
      <c r="N230" s="24" t="str">
        <f t="shared" si="63"/>
        <v/>
      </c>
      <c r="O230" s="78" t="str">
        <f t="shared" si="64"/>
        <v/>
      </c>
      <c r="P230" s="24" t="str">
        <f t="shared" si="65"/>
        <v/>
      </c>
      <c r="Q230" s="25" t="str">
        <f t="shared" si="66"/>
        <v/>
      </c>
      <c r="R230" s="24" t="str">
        <f t="shared" si="67"/>
        <v/>
      </c>
      <c r="S230" s="24" t="str">
        <f t="shared" si="68"/>
        <v/>
      </c>
      <c r="T230" s="66" t="str">
        <f t="shared" si="69"/>
        <v/>
      </c>
      <c r="U230" s="24" t="str">
        <f t="shared" si="70"/>
        <v/>
      </c>
      <c r="V230" s="25" t="str">
        <f t="shared" si="71"/>
        <v/>
      </c>
      <c r="W230" s="24" t="str">
        <f t="shared" si="72"/>
        <v/>
      </c>
      <c r="X230" s="24" t="str">
        <f t="shared" si="73"/>
        <v/>
      </c>
    </row>
    <row r="231" spans="1:24" ht="17.25" hidden="1" customHeight="1" x14ac:dyDescent="0.2">
      <c r="A231" s="8" t="str">
        <f t="shared" si="58"/>
        <v>Hide</v>
      </c>
      <c r="B231" s="27">
        <v>228</v>
      </c>
      <c r="C231" s="33"/>
      <c r="D231" s="28"/>
      <c r="E231" s="29"/>
      <c r="F231" s="83"/>
      <c r="G231" s="30"/>
      <c r="H231" s="63"/>
      <c r="I231" s="64"/>
      <c r="J231" s="34" t="str">
        <f t="shared" si="59"/>
        <v/>
      </c>
      <c r="K231" s="31" t="str">
        <f t="shared" si="60"/>
        <v/>
      </c>
      <c r="L231" s="32" t="str">
        <f t="shared" si="61"/>
        <v/>
      </c>
      <c r="M231" s="24" t="str">
        <f t="shared" si="62"/>
        <v/>
      </c>
      <c r="N231" s="24" t="str">
        <f t="shared" si="63"/>
        <v/>
      </c>
      <c r="O231" s="78" t="str">
        <f t="shared" si="64"/>
        <v/>
      </c>
      <c r="P231" s="24" t="str">
        <f t="shared" si="65"/>
        <v/>
      </c>
      <c r="Q231" s="25" t="str">
        <f t="shared" si="66"/>
        <v/>
      </c>
      <c r="R231" s="24" t="str">
        <f t="shared" si="67"/>
        <v/>
      </c>
      <c r="S231" s="24" t="str">
        <f t="shared" si="68"/>
        <v/>
      </c>
      <c r="T231" s="66" t="str">
        <f t="shared" si="69"/>
        <v/>
      </c>
      <c r="U231" s="24" t="str">
        <f t="shared" si="70"/>
        <v/>
      </c>
      <c r="V231" s="25" t="str">
        <f t="shared" si="71"/>
        <v/>
      </c>
      <c r="W231" s="24" t="str">
        <f t="shared" si="72"/>
        <v/>
      </c>
      <c r="X231" s="24" t="str">
        <f t="shared" si="73"/>
        <v/>
      </c>
    </row>
    <row r="232" spans="1:24" ht="17.25" hidden="1" customHeight="1" x14ac:dyDescent="0.2">
      <c r="A232" s="8" t="str">
        <f t="shared" si="58"/>
        <v>Hide</v>
      </c>
      <c r="B232" s="27">
        <v>229</v>
      </c>
      <c r="C232" s="33"/>
      <c r="D232" s="28"/>
      <c r="E232" s="29"/>
      <c r="F232" s="83"/>
      <c r="G232" s="30"/>
      <c r="H232" s="63"/>
      <c r="I232" s="64"/>
      <c r="J232" s="34" t="str">
        <f t="shared" si="59"/>
        <v/>
      </c>
      <c r="K232" s="31" t="str">
        <f t="shared" si="60"/>
        <v/>
      </c>
      <c r="L232" s="32" t="str">
        <f t="shared" si="61"/>
        <v/>
      </c>
      <c r="M232" s="24" t="str">
        <f t="shared" si="62"/>
        <v/>
      </c>
      <c r="N232" s="24" t="str">
        <f t="shared" si="63"/>
        <v/>
      </c>
      <c r="O232" s="78" t="str">
        <f t="shared" si="64"/>
        <v/>
      </c>
      <c r="P232" s="24" t="str">
        <f t="shared" si="65"/>
        <v/>
      </c>
      <c r="Q232" s="25" t="str">
        <f t="shared" si="66"/>
        <v/>
      </c>
      <c r="R232" s="24" t="str">
        <f t="shared" si="67"/>
        <v/>
      </c>
      <c r="S232" s="24" t="str">
        <f t="shared" si="68"/>
        <v/>
      </c>
      <c r="T232" s="66" t="str">
        <f t="shared" si="69"/>
        <v/>
      </c>
      <c r="U232" s="24" t="str">
        <f t="shared" si="70"/>
        <v/>
      </c>
      <c r="V232" s="25" t="str">
        <f t="shared" si="71"/>
        <v/>
      </c>
      <c r="W232" s="24" t="str">
        <f t="shared" si="72"/>
        <v/>
      </c>
      <c r="X232" s="24" t="str">
        <f t="shared" si="73"/>
        <v/>
      </c>
    </row>
    <row r="233" spans="1:24" ht="17.25" hidden="1" customHeight="1" x14ac:dyDescent="0.2">
      <c r="A233" s="8" t="str">
        <f t="shared" si="58"/>
        <v>Hide</v>
      </c>
      <c r="B233" s="27">
        <v>230</v>
      </c>
      <c r="C233" s="33"/>
      <c r="D233" s="28"/>
      <c r="E233" s="29"/>
      <c r="F233" s="83"/>
      <c r="G233" s="30"/>
      <c r="H233" s="63"/>
      <c r="I233" s="64"/>
      <c r="J233" s="34" t="str">
        <f t="shared" si="59"/>
        <v/>
      </c>
      <c r="K233" s="31" t="str">
        <f t="shared" si="60"/>
        <v/>
      </c>
      <c r="L233" s="32" t="str">
        <f t="shared" si="61"/>
        <v/>
      </c>
      <c r="M233" s="24" t="str">
        <f t="shared" si="62"/>
        <v/>
      </c>
      <c r="N233" s="24" t="str">
        <f t="shared" si="63"/>
        <v/>
      </c>
      <c r="O233" s="78" t="str">
        <f t="shared" si="64"/>
        <v/>
      </c>
      <c r="P233" s="24" t="str">
        <f t="shared" si="65"/>
        <v/>
      </c>
      <c r="Q233" s="25" t="str">
        <f t="shared" si="66"/>
        <v/>
      </c>
      <c r="R233" s="24" t="str">
        <f t="shared" si="67"/>
        <v/>
      </c>
      <c r="S233" s="24" t="str">
        <f t="shared" si="68"/>
        <v/>
      </c>
      <c r="T233" s="66" t="str">
        <f t="shared" si="69"/>
        <v/>
      </c>
      <c r="U233" s="24" t="str">
        <f t="shared" si="70"/>
        <v/>
      </c>
      <c r="V233" s="25" t="str">
        <f t="shared" si="71"/>
        <v/>
      </c>
      <c r="W233" s="24" t="str">
        <f t="shared" si="72"/>
        <v/>
      </c>
      <c r="X233" s="24" t="str">
        <f t="shared" si="73"/>
        <v/>
      </c>
    </row>
    <row r="234" spans="1:24" ht="17.25" hidden="1" customHeight="1" x14ac:dyDescent="0.2">
      <c r="A234" s="8" t="str">
        <f t="shared" si="58"/>
        <v>Hide</v>
      </c>
      <c r="B234" s="27">
        <v>231</v>
      </c>
      <c r="C234" s="33"/>
      <c r="D234" s="28"/>
      <c r="E234" s="29"/>
      <c r="F234" s="83"/>
      <c r="G234" s="30"/>
      <c r="H234" s="63"/>
      <c r="I234" s="64"/>
      <c r="J234" s="34" t="str">
        <f t="shared" si="59"/>
        <v/>
      </c>
      <c r="K234" s="31" t="str">
        <f t="shared" si="60"/>
        <v/>
      </c>
      <c r="L234" s="32" t="str">
        <f t="shared" si="61"/>
        <v/>
      </c>
      <c r="M234" s="24" t="str">
        <f t="shared" si="62"/>
        <v/>
      </c>
      <c r="N234" s="24" t="str">
        <f t="shared" si="63"/>
        <v/>
      </c>
      <c r="O234" s="78" t="str">
        <f t="shared" si="64"/>
        <v/>
      </c>
      <c r="P234" s="24" t="str">
        <f t="shared" si="65"/>
        <v/>
      </c>
      <c r="Q234" s="25" t="str">
        <f t="shared" si="66"/>
        <v/>
      </c>
      <c r="R234" s="24" t="str">
        <f t="shared" si="67"/>
        <v/>
      </c>
      <c r="S234" s="24" t="str">
        <f t="shared" si="68"/>
        <v/>
      </c>
      <c r="T234" s="66" t="str">
        <f t="shared" si="69"/>
        <v/>
      </c>
      <c r="U234" s="24" t="str">
        <f t="shared" si="70"/>
        <v/>
      </c>
      <c r="V234" s="25" t="str">
        <f t="shared" si="71"/>
        <v/>
      </c>
      <c r="W234" s="24" t="str">
        <f t="shared" si="72"/>
        <v/>
      </c>
      <c r="X234" s="24" t="str">
        <f t="shared" si="73"/>
        <v/>
      </c>
    </row>
    <row r="235" spans="1:24" ht="17.25" hidden="1" customHeight="1" x14ac:dyDescent="0.2">
      <c r="A235" s="8" t="str">
        <f t="shared" si="58"/>
        <v>Hide</v>
      </c>
      <c r="B235" s="27">
        <v>232</v>
      </c>
      <c r="C235" s="33"/>
      <c r="D235" s="28"/>
      <c r="E235" s="29"/>
      <c r="F235" s="83"/>
      <c r="G235" s="30"/>
      <c r="H235" s="63"/>
      <c r="I235" s="64"/>
      <c r="J235" s="34" t="str">
        <f t="shared" si="59"/>
        <v/>
      </c>
      <c r="K235" s="31" t="str">
        <f t="shared" si="60"/>
        <v/>
      </c>
      <c r="L235" s="32" t="str">
        <f t="shared" si="61"/>
        <v/>
      </c>
      <c r="M235" s="24" t="str">
        <f t="shared" si="62"/>
        <v/>
      </c>
      <c r="N235" s="24" t="str">
        <f t="shared" si="63"/>
        <v/>
      </c>
      <c r="O235" s="78" t="str">
        <f t="shared" si="64"/>
        <v/>
      </c>
      <c r="P235" s="24" t="str">
        <f t="shared" si="65"/>
        <v/>
      </c>
      <c r="Q235" s="25" t="str">
        <f t="shared" si="66"/>
        <v/>
      </c>
      <c r="R235" s="24" t="str">
        <f t="shared" si="67"/>
        <v/>
      </c>
      <c r="S235" s="24" t="str">
        <f t="shared" si="68"/>
        <v/>
      </c>
      <c r="T235" s="66" t="str">
        <f t="shared" si="69"/>
        <v/>
      </c>
      <c r="U235" s="24" t="str">
        <f t="shared" si="70"/>
        <v/>
      </c>
      <c r="V235" s="25" t="str">
        <f t="shared" si="71"/>
        <v/>
      </c>
      <c r="W235" s="24" t="str">
        <f t="shared" si="72"/>
        <v/>
      </c>
      <c r="X235" s="24" t="str">
        <f t="shared" si="73"/>
        <v/>
      </c>
    </row>
    <row r="236" spans="1:24" ht="17.25" hidden="1" customHeight="1" x14ac:dyDescent="0.2">
      <c r="A236" s="8" t="str">
        <f t="shared" si="58"/>
        <v>Hide</v>
      </c>
      <c r="B236" s="27">
        <v>233</v>
      </c>
      <c r="C236" s="33"/>
      <c r="D236" s="28"/>
      <c r="E236" s="29"/>
      <c r="F236" s="83"/>
      <c r="G236" s="30"/>
      <c r="H236" s="63"/>
      <c r="I236" s="64"/>
      <c r="J236" s="34" t="str">
        <f t="shared" si="59"/>
        <v/>
      </c>
      <c r="K236" s="31" t="str">
        <f t="shared" si="60"/>
        <v/>
      </c>
      <c r="L236" s="32" t="str">
        <f t="shared" si="61"/>
        <v/>
      </c>
      <c r="M236" s="24" t="str">
        <f t="shared" si="62"/>
        <v/>
      </c>
      <c r="N236" s="24" t="str">
        <f t="shared" si="63"/>
        <v/>
      </c>
      <c r="O236" s="78" t="str">
        <f t="shared" si="64"/>
        <v/>
      </c>
      <c r="P236" s="24" t="str">
        <f t="shared" si="65"/>
        <v/>
      </c>
      <c r="Q236" s="25" t="str">
        <f t="shared" si="66"/>
        <v/>
      </c>
      <c r="R236" s="24" t="str">
        <f t="shared" si="67"/>
        <v/>
      </c>
      <c r="S236" s="24" t="str">
        <f t="shared" si="68"/>
        <v/>
      </c>
      <c r="T236" s="66" t="str">
        <f t="shared" si="69"/>
        <v/>
      </c>
      <c r="U236" s="24" t="str">
        <f t="shared" si="70"/>
        <v/>
      </c>
      <c r="V236" s="25" t="str">
        <f t="shared" si="71"/>
        <v/>
      </c>
      <c r="W236" s="24" t="str">
        <f t="shared" si="72"/>
        <v/>
      </c>
      <c r="X236" s="24" t="str">
        <f t="shared" si="73"/>
        <v/>
      </c>
    </row>
    <row r="237" spans="1:24" ht="17.25" hidden="1" customHeight="1" x14ac:dyDescent="0.2">
      <c r="A237" s="8" t="str">
        <f t="shared" si="58"/>
        <v>Hide</v>
      </c>
      <c r="B237" s="27">
        <v>234</v>
      </c>
      <c r="C237" s="33"/>
      <c r="D237" s="28"/>
      <c r="E237" s="29"/>
      <c r="F237" s="83"/>
      <c r="G237" s="30"/>
      <c r="H237" s="63"/>
      <c r="I237" s="64"/>
      <c r="J237" s="34" t="str">
        <f t="shared" si="59"/>
        <v/>
      </c>
      <c r="K237" s="31" t="str">
        <f t="shared" si="60"/>
        <v/>
      </c>
      <c r="L237" s="32" t="str">
        <f t="shared" si="61"/>
        <v/>
      </c>
      <c r="M237" s="24" t="str">
        <f t="shared" si="62"/>
        <v/>
      </c>
      <c r="N237" s="24" t="str">
        <f t="shared" si="63"/>
        <v/>
      </c>
      <c r="O237" s="78" t="str">
        <f t="shared" si="64"/>
        <v/>
      </c>
      <c r="P237" s="24" t="str">
        <f t="shared" si="65"/>
        <v/>
      </c>
      <c r="Q237" s="25" t="str">
        <f t="shared" si="66"/>
        <v/>
      </c>
      <c r="R237" s="24" t="str">
        <f t="shared" si="67"/>
        <v/>
      </c>
      <c r="S237" s="24" t="str">
        <f t="shared" si="68"/>
        <v/>
      </c>
      <c r="T237" s="66" t="str">
        <f t="shared" si="69"/>
        <v/>
      </c>
      <c r="U237" s="24" t="str">
        <f t="shared" si="70"/>
        <v/>
      </c>
      <c r="V237" s="25" t="str">
        <f t="shared" si="71"/>
        <v/>
      </c>
      <c r="W237" s="24" t="str">
        <f t="shared" si="72"/>
        <v/>
      </c>
      <c r="X237" s="24" t="str">
        <f t="shared" si="73"/>
        <v/>
      </c>
    </row>
    <row r="238" spans="1:24" ht="17.25" hidden="1" customHeight="1" x14ac:dyDescent="0.2">
      <c r="A238" s="8" t="str">
        <f t="shared" si="58"/>
        <v>Hide</v>
      </c>
      <c r="B238" s="27">
        <v>235</v>
      </c>
      <c r="C238" s="33"/>
      <c r="D238" s="28"/>
      <c r="E238" s="29"/>
      <c r="F238" s="83"/>
      <c r="G238" s="30"/>
      <c r="H238" s="63"/>
      <c r="I238" s="64"/>
      <c r="J238" s="34" t="str">
        <f t="shared" si="59"/>
        <v/>
      </c>
      <c r="K238" s="31" t="str">
        <f t="shared" si="60"/>
        <v/>
      </c>
      <c r="L238" s="32" t="str">
        <f t="shared" si="61"/>
        <v/>
      </c>
      <c r="M238" s="24" t="str">
        <f t="shared" si="62"/>
        <v/>
      </c>
      <c r="N238" s="24" t="str">
        <f t="shared" si="63"/>
        <v/>
      </c>
      <c r="O238" s="78" t="str">
        <f t="shared" si="64"/>
        <v/>
      </c>
      <c r="P238" s="24" t="str">
        <f t="shared" si="65"/>
        <v/>
      </c>
      <c r="Q238" s="25" t="str">
        <f t="shared" si="66"/>
        <v/>
      </c>
      <c r="R238" s="24" t="str">
        <f t="shared" si="67"/>
        <v/>
      </c>
      <c r="S238" s="24" t="str">
        <f t="shared" si="68"/>
        <v/>
      </c>
      <c r="T238" s="66" t="str">
        <f t="shared" si="69"/>
        <v/>
      </c>
      <c r="U238" s="24" t="str">
        <f t="shared" si="70"/>
        <v/>
      </c>
      <c r="V238" s="25" t="str">
        <f t="shared" si="71"/>
        <v/>
      </c>
      <c r="W238" s="24" t="str">
        <f t="shared" si="72"/>
        <v/>
      </c>
      <c r="X238" s="24" t="str">
        <f t="shared" si="73"/>
        <v/>
      </c>
    </row>
    <row r="239" spans="1:24" ht="17.25" hidden="1" customHeight="1" x14ac:dyDescent="0.2">
      <c r="A239" s="8" t="str">
        <f t="shared" si="58"/>
        <v>Hide</v>
      </c>
      <c r="B239" s="27">
        <v>236</v>
      </c>
      <c r="C239" s="33"/>
      <c r="D239" s="28"/>
      <c r="E239" s="29"/>
      <c r="F239" s="83"/>
      <c r="G239" s="30"/>
      <c r="H239" s="63"/>
      <c r="I239" s="64"/>
      <c r="J239" s="34" t="str">
        <f t="shared" si="59"/>
        <v/>
      </c>
      <c r="K239" s="31" t="str">
        <f t="shared" si="60"/>
        <v/>
      </c>
      <c r="L239" s="32" t="str">
        <f t="shared" si="61"/>
        <v/>
      </c>
      <c r="M239" s="24" t="str">
        <f t="shared" si="62"/>
        <v/>
      </c>
      <c r="N239" s="24" t="str">
        <f t="shared" si="63"/>
        <v/>
      </c>
      <c r="O239" s="78" t="str">
        <f t="shared" si="64"/>
        <v/>
      </c>
      <c r="P239" s="24" t="str">
        <f t="shared" si="65"/>
        <v/>
      </c>
      <c r="Q239" s="25" t="str">
        <f t="shared" si="66"/>
        <v/>
      </c>
      <c r="R239" s="24" t="str">
        <f t="shared" si="67"/>
        <v/>
      </c>
      <c r="S239" s="24" t="str">
        <f t="shared" si="68"/>
        <v/>
      </c>
      <c r="T239" s="66" t="str">
        <f t="shared" si="69"/>
        <v/>
      </c>
      <c r="U239" s="24" t="str">
        <f t="shared" si="70"/>
        <v/>
      </c>
      <c r="V239" s="25" t="str">
        <f t="shared" si="71"/>
        <v/>
      </c>
      <c r="W239" s="24" t="str">
        <f t="shared" si="72"/>
        <v/>
      </c>
      <c r="X239" s="24" t="str">
        <f t="shared" si="73"/>
        <v/>
      </c>
    </row>
    <row r="240" spans="1:24" ht="17.25" hidden="1" customHeight="1" x14ac:dyDescent="0.2">
      <c r="A240" s="8" t="str">
        <f t="shared" si="58"/>
        <v>Hide</v>
      </c>
      <c r="B240" s="27">
        <v>237</v>
      </c>
      <c r="C240" s="33"/>
      <c r="D240" s="28"/>
      <c r="E240" s="29"/>
      <c r="F240" s="83"/>
      <c r="G240" s="30"/>
      <c r="H240" s="63"/>
      <c r="I240" s="64"/>
      <c r="J240" s="34" t="str">
        <f t="shared" si="59"/>
        <v/>
      </c>
      <c r="K240" s="31" t="str">
        <f t="shared" si="60"/>
        <v/>
      </c>
      <c r="L240" s="32" t="str">
        <f t="shared" si="61"/>
        <v/>
      </c>
      <c r="M240" s="24" t="str">
        <f t="shared" si="62"/>
        <v/>
      </c>
      <c r="N240" s="24" t="str">
        <f t="shared" si="63"/>
        <v/>
      </c>
      <c r="O240" s="78" t="str">
        <f t="shared" si="64"/>
        <v/>
      </c>
      <c r="P240" s="24" t="str">
        <f t="shared" si="65"/>
        <v/>
      </c>
      <c r="Q240" s="25" t="str">
        <f t="shared" si="66"/>
        <v/>
      </c>
      <c r="R240" s="24" t="str">
        <f t="shared" si="67"/>
        <v/>
      </c>
      <c r="S240" s="24" t="str">
        <f t="shared" si="68"/>
        <v/>
      </c>
      <c r="T240" s="66" t="str">
        <f t="shared" si="69"/>
        <v/>
      </c>
      <c r="U240" s="24" t="str">
        <f t="shared" si="70"/>
        <v/>
      </c>
      <c r="V240" s="25" t="str">
        <f t="shared" si="71"/>
        <v/>
      </c>
      <c r="W240" s="24" t="str">
        <f t="shared" si="72"/>
        <v/>
      </c>
      <c r="X240" s="24" t="str">
        <f t="shared" si="73"/>
        <v/>
      </c>
    </row>
    <row r="241" spans="1:24" ht="17.25" hidden="1" customHeight="1" x14ac:dyDescent="0.2">
      <c r="A241" s="8" t="str">
        <f t="shared" si="58"/>
        <v>Hide</v>
      </c>
      <c r="B241" s="27">
        <v>238</v>
      </c>
      <c r="C241" s="33"/>
      <c r="D241" s="28"/>
      <c r="E241" s="29"/>
      <c r="F241" s="83"/>
      <c r="G241" s="30"/>
      <c r="H241" s="63"/>
      <c r="I241" s="64"/>
      <c r="J241" s="34" t="str">
        <f t="shared" si="59"/>
        <v/>
      </c>
      <c r="K241" s="31" t="str">
        <f t="shared" si="60"/>
        <v/>
      </c>
      <c r="L241" s="32" t="str">
        <f t="shared" si="61"/>
        <v/>
      </c>
      <c r="M241" s="24" t="str">
        <f t="shared" si="62"/>
        <v/>
      </c>
      <c r="N241" s="24" t="str">
        <f t="shared" si="63"/>
        <v/>
      </c>
      <c r="O241" s="78" t="str">
        <f t="shared" si="64"/>
        <v/>
      </c>
      <c r="P241" s="24" t="str">
        <f t="shared" si="65"/>
        <v/>
      </c>
      <c r="Q241" s="25" t="str">
        <f t="shared" si="66"/>
        <v/>
      </c>
      <c r="R241" s="24" t="str">
        <f t="shared" si="67"/>
        <v/>
      </c>
      <c r="S241" s="24" t="str">
        <f t="shared" si="68"/>
        <v/>
      </c>
      <c r="T241" s="66" t="str">
        <f t="shared" si="69"/>
        <v/>
      </c>
      <c r="U241" s="24" t="str">
        <f t="shared" si="70"/>
        <v/>
      </c>
      <c r="V241" s="25" t="str">
        <f t="shared" si="71"/>
        <v/>
      </c>
      <c r="W241" s="24" t="str">
        <f t="shared" si="72"/>
        <v/>
      </c>
      <c r="X241" s="24" t="str">
        <f t="shared" si="73"/>
        <v/>
      </c>
    </row>
    <row r="242" spans="1:24" ht="17.25" hidden="1" customHeight="1" x14ac:dyDescent="0.2">
      <c r="A242" s="8" t="str">
        <f t="shared" si="58"/>
        <v>Hide</v>
      </c>
      <c r="B242" s="27">
        <v>239</v>
      </c>
      <c r="C242" s="33"/>
      <c r="D242" s="28"/>
      <c r="E242" s="29"/>
      <c r="F242" s="83"/>
      <c r="G242" s="30"/>
      <c r="H242" s="63"/>
      <c r="I242" s="64"/>
      <c r="J242" s="34" t="str">
        <f t="shared" si="59"/>
        <v/>
      </c>
      <c r="K242" s="31" t="str">
        <f t="shared" si="60"/>
        <v/>
      </c>
      <c r="L242" s="32" t="str">
        <f t="shared" si="61"/>
        <v/>
      </c>
      <c r="M242" s="24" t="str">
        <f t="shared" si="62"/>
        <v/>
      </c>
      <c r="N242" s="24" t="str">
        <f t="shared" si="63"/>
        <v/>
      </c>
      <c r="O242" s="78" t="str">
        <f t="shared" si="64"/>
        <v/>
      </c>
      <c r="P242" s="24" t="str">
        <f t="shared" si="65"/>
        <v/>
      </c>
      <c r="Q242" s="25" t="str">
        <f t="shared" si="66"/>
        <v/>
      </c>
      <c r="R242" s="24" t="str">
        <f t="shared" si="67"/>
        <v/>
      </c>
      <c r="S242" s="24" t="str">
        <f t="shared" si="68"/>
        <v/>
      </c>
      <c r="T242" s="66" t="str">
        <f t="shared" si="69"/>
        <v/>
      </c>
      <c r="U242" s="24" t="str">
        <f t="shared" si="70"/>
        <v/>
      </c>
      <c r="V242" s="25" t="str">
        <f t="shared" si="71"/>
        <v/>
      </c>
      <c r="W242" s="24" t="str">
        <f t="shared" si="72"/>
        <v/>
      </c>
      <c r="X242" s="24" t="str">
        <f t="shared" si="73"/>
        <v/>
      </c>
    </row>
    <row r="243" spans="1:24" ht="17.25" hidden="1" customHeight="1" x14ac:dyDescent="0.2">
      <c r="A243" s="8" t="str">
        <f t="shared" si="58"/>
        <v>Hide</v>
      </c>
      <c r="B243" s="27">
        <v>240</v>
      </c>
      <c r="C243" s="33"/>
      <c r="D243" s="28"/>
      <c r="E243" s="29"/>
      <c r="F243" s="83"/>
      <c r="G243" s="30"/>
      <c r="H243" s="63"/>
      <c r="I243" s="64"/>
      <c r="J243" s="34" t="str">
        <f t="shared" si="59"/>
        <v/>
      </c>
      <c r="K243" s="31" t="str">
        <f t="shared" si="60"/>
        <v/>
      </c>
      <c r="L243" s="32" t="str">
        <f t="shared" si="61"/>
        <v/>
      </c>
      <c r="M243" s="24" t="str">
        <f t="shared" si="62"/>
        <v/>
      </c>
      <c r="N243" s="24" t="str">
        <f t="shared" si="63"/>
        <v/>
      </c>
      <c r="O243" s="78" t="str">
        <f t="shared" si="64"/>
        <v/>
      </c>
      <c r="P243" s="24" t="str">
        <f t="shared" si="65"/>
        <v/>
      </c>
      <c r="Q243" s="25" t="str">
        <f t="shared" si="66"/>
        <v/>
      </c>
      <c r="R243" s="24" t="str">
        <f t="shared" si="67"/>
        <v/>
      </c>
      <c r="S243" s="24" t="str">
        <f t="shared" si="68"/>
        <v/>
      </c>
      <c r="T243" s="66" t="str">
        <f t="shared" si="69"/>
        <v/>
      </c>
      <c r="U243" s="24" t="str">
        <f t="shared" si="70"/>
        <v/>
      </c>
      <c r="V243" s="25" t="str">
        <f t="shared" si="71"/>
        <v/>
      </c>
      <c r="W243" s="24" t="str">
        <f t="shared" si="72"/>
        <v/>
      </c>
      <c r="X243" s="24" t="str">
        <f t="shared" si="73"/>
        <v/>
      </c>
    </row>
    <row r="244" spans="1:24" ht="17.25" hidden="1" customHeight="1" x14ac:dyDescent="0.2">
      <c r="A244" s="8" t="str">
        <f t="shared" si="58"/>
        <v>Hide</v>
      </c>
      <c r="B244" s="27">
        <v>241</v>
      </c>
      <c r="C244" s="33"/>
      <c r="D244" s="28"/>
      <c r="E244" s="29"/>
      <c r="F244" s="83"/>
      <c r="G244" s="30"/>
      <c r="H244" s="63"/>
      <c r="I244" s="64"/>
      <c r="J244" s="34" t="str">
        <f t="shared" si="59"/>
        <v/>
      </c>
      <c r="K244" s="31" t="str">
        <f t="shared" si="60"/>
        <v/>
      </c>
      <c r="L244" s="32" t="str">
        <f t="shared" si="61"/>
        <v/>
      </c>
      <c r="M244" s="24" t="str">
        <f t="shared" si="62"/>
        <v/>
      </c>
      <c r="N244" s="24" t="str">
        <f t="shared" si="63"/>
        <v/>
      </c>
      <c r="O244" s="78" t="str">
        <f t="shared" si="64"/>
        <v/>
      </c>
      <c r="P244" s="24" t="str">
        <f t="shared" si="65"/>
        <v/>
      </c>
      <c r="Q244" s="25" t="str">
        <f t="shared" si="66"/>
        <v/>
      </c>
      <c r="R244" s="24" t="str">
        <f t="shared" si="67"/>
        <v/>
      </c>
      <c r="S244" s="24" t="str">
        <f t="shared" si="68"/>
        <v/>
      </c>
      <c r="T244" s="66" t="str">
        <f t="shared" si="69"/>
        <v/>
      </c>
      <c r="U244" s="24" t="str">
        <f t="shared" si="70"/>
        <v/>
      </c>
      <c r="V244" s="25" t="str">
        <f t="shared" si="71"/>
        <v/>
      </c>
      <c r="W244" s="24" t="str">
        <f t="shared" si="72"/>
        <v/>
      </c>
      <c r="X244" s="24" t="str">
        <f t="shared" si="73"/>
        <v/>
      </c>
    </row>
    <row r="245" spans="1:24" ht="17.25" hidden="1" customHeight="1" x14ac:dyDescent="0.2">
      <c r="A245" s="8" t="str">
        <f t="shared" si="58"/>
        <v>Hide</v>
      </c>
      <c r="B245" s="27">
        <v>242</v>
      </c>
      <c r="C245" s="33"/>
      <c r="D245" s="28"/>
      <c r="E245" s="29"/>
      <c r="F245" s="83"/>
      <c r="G245" s="30"/>
      <c r="H245" s="63"/>
      <c r="I245" s="64"/>
      <c r="J245" s="34" t="str">
        <f t="shared" si="59"/>
        <v/>
      </c>
      <c r="K245" s="31" t="str">
        <f t="shared" si="60"/>
        <v/>
      </c>
      <c r="L245" s="32" t="str">
        <f t="shared" si="61"/>
        <v/>
      </c>
      <c r="M245" s="24" t="str">
        <f t="shared" si="62"/>
        <v/>
      </c>
      <c r="N245" s="24" t="str">
        <f t="shared" si="63"/>
        <v/>
      </c>
      <c r="O245" s="78" t="str">
        <f t="shared" si="64"/>
        <v/>
      </c>
      <c r="P245" s="24" t="str">
        <f t="shared" si="65"/>
        <v/>
      </c>
      <c r="Q245" s="25" t="str">
        <f t="shared" si="66"/>
        <v/>
      </c>
      <c r="R245" s="24" t="str">
        <f t="shared" si="67"/>
        <v/>
      </c>
      <c r="S245" s="24" t="str">
        <f t="shared" si="68"/>
        <v/>
      </c>
      <c r="T245" s="66" t="str">
        <f t="shared" si="69"/>
        <v/>
      </c>
      <c r="U245" s="24" t="str">
        <f t="shared" si="70"/>
        <v/>
      </c>
      <c r="V245" s="25" t="str">
        <f t="shared" si="71"/>
        <v/>
      </c>
      <c r="W245" s="24" t="str">
        <f t="shared" si="72"/>
        <v/>
      </c>
      <c r="X245" s="24" t="str">
        <f t="shared" si="73"/>
        <v/>
      </c>
    </row>
    <row r="246" spans="1:24" ht="17.25" hidden="1" customHeight="1" x14ac:dyDescent="0.2">
      <c r="A246" s="8" t="str">
        <f t="shared" si="58"/>
        <v>Hide</v>
      </c>
      <c r="B246" s="27">
        <v>243</v>
      </c>
      <c r="C246" s="33"/>
      <c r="D246" s="28"/>
      <c r="E246" s="29"/>
      <c r="F246" s="83"/>
      <c r="G246" s="30"/>
      <c r="H246" s="63"/>
      <c r="I246" s="64"/>
      <c r="J246" s="34" t="str">
        <f t="shared" si="59"/>
        <v/>
      </c>
      <c r="K246" s="31" t="str">
        <f t="shared" si="60"/>
        <v/>
      </c>
      <c r="L246" s="32" t="str">
        <f t="shared" si="61"/>
        <v/>
      </c>
      <c r="M246" s="24" t="str">
        <f t="shared" si="62"/>
        <v/>
      </c>
      <c r="N246" s="24" t="str">
        <f t="shared" si="63"/>
        <v/>
      </c>
      <c r="O246" s="78" t="str">
        <f t="shared" si="64"/>
        <v/>
      </c>
      <c r="P246" s="24" t="str">
        <f t="shared" si="65"/>
        <v/>
      </c>
      <c r="Q246" s="25" t="str">
        <f t="shared" si="66"/>
        <v/>
      </c>
      <c r="R246" s="24" t="str">
        <f t="shared" si="67"/>
        <v/>
      </c>
      <c r="S246" s="24" t="str">
        <f t="shared" si="68"/>
        <v/>
      </c>
      <c r="T246" s="66" t="str">
        <f t="shared" si="69"/>
        <v/>
      </c>
      <c r="U246" s="24" t="str">
        <f t="shared" si="70"/>
        <v/>
      </c>
      <c r="V246" s="25" t="str">
        <f t="shared" si="71"/>
        <v/>
      </c>
      <c r="W246" s="24" t="str">
        <f t="shared" si="72"/>
        <v/>
      </c>
      <c r="X246" s="24" t="str">
        <f t="shared" si="73"/>
        <v/>
      </c>
    </row>
    <row r="247" spans="1:24" ht="17.25" hidden="1" customHeight="1" x14ac:dyDescent="0.2">
      <c r="A247" s="8" t="str">
        <f t="shared" si="58"/>
        <v>Hide</v>
      </c>
      <c r="B247" s="27">
        <v>244</v>
      </c>
      <c r="C247" s="33"/>
      <c r="D247" s="28"/>
      <c r="E247" s="29"/>
      <c r="F247" s="83"/>
      <c r="G247" s="30"/>
      <c r="H247" s="63"/>
      <c r="I247" s="64"/>
      <c r="J247" s="34" t="str">
        <f t="shared" si="59"/>
        <v/>
      </c>
      <c r="K247" s="31" t="str">
        <f t="shared" si="60"/>
        <v/>
      </c>
      <c r="L247" s="32" t="str">
        <f t="shared" si="61"/>
        <v/>
      </c>
      <c r="M247" s="24" t="str">
        <f t="shared" si="62"/>
        <v/>
      </c>
      <c r="N247" s="24" t="str">
        <f t="shared" si="63"/>
        <v/>
      </c>
      <c r="O247" s="78" t="str">
        <f t="shared" si="64"/>
        <v/>
      </c>
      <c r="P247" s="24" t="str">
        <f t="shared" si="65"/>
        <v/>
      </c>
      <c r="Q247" s="25" t="str">
        <f t="shared" si="66"/>
        <v/>
      </c>
      <c r="R247" s="24" t="str">
        <f t="shared" si="67"/>
        <v/>
      </c>
      <c r="S247" s="24" t="str">
        <f t="shared" si="68"/>
        <v/>
      </c>
      <c r="T247" s="66" t="str">
        <f t="shared" si="69"/>
        <v/>
      </c>
      <c r="U247" s="24" t="str">
        <f t="shared" si="70"/>
        <v/>
      </c>
      <c r="V247" s="25" t="str">
        <f t="shared" si="71"/>
        <v/>
      </c>
      <c r="W247" s="24" t="str">
        <f t="shared" si="72"/>
        <v/>
      </c>
      <c r="X247" s="24" t="str">
        <f t="shared" si="73"/>
        <v/>
      </c>
    </row>
    <row r="248" spans="1:24" ht="17.25" hidden="1" customHeight="1" x14ac:dyDescent="0.2">
      <c r="A248" s="8" t="str">
        <f t="shared" si="58"/>
        <v>Hide</v>
      </c>
      <c r="B248" s="27">
        <v>245</v>
      </c>
      <c r="C248" s="33"/>
      <c r="D248" s="28"/>
      <c r="E248" s="29"/>
      <c r="F248" s="83"/>
      <c r="G248" s="30"/>
      <c r="H248" s="63"/>
      <c r="I248" s="64"/>
      <c r="J248" s="34" t="str">
        <f t="shared" si="59"/>
        <v/>
      </c>
      <c r="K248" s="31" t="str">
        <f t="shared" si="60"/>
        <v/>
      </c>
      <c r="L248" s="32" t="str">
        <f t="shared" si="61"/>
        <v/>
      </c>
      <c r="M248" s="24" t="str">
        <f t="shared" si="62"/>
        <v/>
      </c>
      <c r="N248" s="24" t="str">
        <f t="shared" si="63"/>
        <v/>
      </c>
      <c r="O248" s="78" t="str">
        <f t="shared" si="64"/>
        <v/>
      </c>
      <c r="P248" s="24" t="str">
        <f t="shared" si="65"/>
        <v/>
      </c>
      <c r="Q248" s="25" t="str">
        <f t="shared" si="66"/>
        <v/>
      </c>
      <c r="R248" s="24" t="str">
        <f t="shared" si="67"/>
        <v/>
      </c>
      <c r="S248" s="24" t="str">
        <f t="shared" si="68"/>
        <v/>
      </c>
      <c r="T248" s="66" t="str">
        <f t="shared" si="69"/>
        <v/>
      </c>
      <c r="U248" s="24" t="str">
        <f t="shared" si="70"/>
        <v/>
      </c>
      <c r="V248" s="25" t="str">
        <f t="shared" si="71"/>
        <v/>
      </c>
      <c r="W248" s="24" t="str">
        <f t="shared" si="72"/>
        <v/>
      </c>
      <c r="X248" s="24" t="str">
        <f t="shared" si="73"/>
        <v/>
      </c>
    </row>
    <row r="249" spans="1:24" ht="17.25" hidden="1" customHeight="1" x14ac:dyDescent="0.2">
      <c r="A249" s="8" t="str">
        <f t="shared" si="58"/>
        <v>Hide</v>
      </c>
      <c r="B249" s="27">
        <v>246</v>
      </c>
      <c r="C249" s="33"/>
      <c r="D249" s="28"/>
      <c r="E249" s="29"/>
      <c r="F249" s="83"/>
      <c r="G249" s="30"/>
      <c r="H249" s="63"/>
      <c r="I249" s="64"/>
      <c r="J249" s="34" t="str">
        <f t="shared" si="59"/>
        <v/>
      </c>
      <c r="K249" s="31" t="str">
        <f t="shared" si="60"/>
        <v/>
      </c>
      <c r="L249" s="32" t="str">
        <f t="shared" si="61"/>
        <v/>
      </c>
      <c r="M249" s="24" t="str">
        <f t="shared" si="62"/>
        <v/>
      </c>
      <c r="N249" s="24" t="str">
        <f t="shared" si="63"/>
        <v/>
      </c>
      <c r="O249" s="78" t="str">
        <f t="shared" si="64"/>
        <v/>
      </c>
      <c r="P249" s="24" t="str">
        <f t="shared" si="65"/>
        <v/>
      </c>
      <c r="Q249" s="25" t="str">
        <f t="shared" si="66"/>
        <v/>
      </c>
      <c r="R249" s="24" t="str">
        <f t="shared" si="67"/>
        <v/>
      </c>
      <c r="S249" s="24" t="str">
        <f t="shared" si="68"/>
        <v/>
      </c>
      <c r="T249" s="66" t="str">
        <f t="shared" si="69"/>
        <v/>
      </c>
      <c r="U249" s="24" t="str">
        <f t="shared" si="70"/>
        <v/>
      </c>
      <c r="V249" s="25" t="str">
        <f t="shared" si="71"/>
        <v/>
      </c>
      <c r="W249" s="24" t="str">
        <f t="shared" si="72"/>
        <v/>
      </c>
      <c r="X249" s="24" t="str">
        <f t="shared" si="73"/>
        <v/>
      </c>
    </row>
    <row r="250" spans="1:24" ht="17.25" hidden="1" customHeight="1" x14ac:dyDescent="0.2">
      <c r="A250" s="8" t="str">
        <f t="shared" si="58"/>
        <v>Hide</v>
      </c>
      <c r="B250" s="27">
        <v>247</v>
      </c>
      <c r="C250" s="33"/>
      <c r="D250" s="28"/>
      <c r="E250" s="29"/>
      <c r="F250" s="83"/>
      <c r="G250" s="30"/>
      <c r="H250" s="63"/>
      <c r="I250" s="64"/>
      <c r="J250" s="34" t="str">
        <f t="shared" si="59"/>
        <v/>
      </c>
      <c r="K250" s="31" t="str">
        <f t="shared" si="60"/>
        <v/>
      </c>
      <c r="L250" s="32" t="str">
        <f t="shared" si="61"/>
        <v/>
      </c>
      <c r="M250" s="24" t="str">
        <f t="shared" si="62"/>
        <v/>
      </c>
      <c r="N250" s="24" t="str">
        <f t="shared" si="63"/>
        <v/>
      </c>
      <c r="O250" s="78" t="str">
        <f t="shared" si="64"/>
        <v/>
      </c>
      <c r="P250" s="24" t="str">
        <f t="shared" si="65"/>
        <v/>
      </c>
      <c r="Q250" s="25" t="str">
        <f t="shared" si="66"/>
        <v/>
      </c>
      <c r="R250" s="24" t="str">
        <f t="shared" si="67"/>
        <v/>
      </c>
      <c r="S250" s="24" t="str">
        <f t="shared" si="68"/>
        <v/>
      </c>
      <c r="T250" s="66" t="str">
        <f t="shared" si="69"/>
        <v/>
      </c>
      <c r="U250" s="24" t="str">
        <f t="shared" si="70"/>
        <v/>
      </c>
      <c r="V250" s="25" t="str">
        <f t="shared" si="71"/>
        <v/>
      </c>
      <c r="W250" s="24" t="str">
        <f t="shared" si="72"/>
        <v/>
      </c>
      <c r="X250" s="24" t="str">
        <f t="shared" si="73"/>
        <v/>
      </c>
    </row>
    <row r="251" spans="1:24" ht="17.25" hidden="1" customHeight="1" x14ac:dyDescent="0.2">
      <c r="A251" s="8" t="str">
        <f t="shared" si="58"/>
        <v>Hide</v>
      </c>
      <c r="B251" s="27">
        <v>248</v>
      </c>
      <c r="C251" s="33"/>
      <c r="D251" s="28"/>
      <c r="E251" s="29"/>
      <c r="F251" s="83"/>
      <c r="G251" s="30"/>
      <c r="H251" s="63"/>
      <c r="I251" s="64"/>
      <c r="J251" s="34" t="str">
        <f t="shared" si="59"/>
        <v/>
      </c>
      <c r="K251" s="31" t="str">
        <f t="shared" si="60"/>
        <v/>
      </c>
      <c r="L251" s="32" t="str">
        <f t="shared" si="61"/>
        <v/>
      </c>
      <c r="M251" s="24" t="str">
        <f t="shared" si="62"/>
        <v/>
      </c>
      <c r="N251" s="24" t="str">
        <f t="shared" si="63"/>
        <v/>
      </c>
      <c r="O251" s="78" t="str">
        <f t="shared" si="64"/>
        <v/>
      </c>
      <c r="P251" s="24" t="str">
        <f t="shared" si="65"/>
        <v/>
      </c>
      <c r="Q251" s="25" t="str">
        <f t="shared" si="66"/>
        <v/>
      </c>
      <c r="R251" s="24" t="str">
        <f t="shared" si="67"/>
        <v/>
      </c>
      <c r="S251" s="24" t="str">
        <f t="shared" si="68"/>
        <v/>
      </c>
      <c r="T251" s="66" t="str">
        <f t="shared" si="69"/>
        <v/>
      </c>
      <c r="U251" s="24" t="str">
        <f t="shared" si="70"/>
        <v/>
      </c>
      <c r="V251" s="25" t="str">
        <f t="shared" si="71"/>
        <v/>
      </c>
      <c r="W251" s="24" t="str">
        <f t="shared" si="72"/>
        <v/>
      </c>
      <c r="X251" s="24" t="str">
        <f t="shared" si="73"/>
        <v/>
      </c>
    </row>
    <row r="252" spans="1:24" ht="17.25" hidden="1" customHeight="1" x14ac:dyDescent="0.2">
      <c r="A252" s="8" t="str">
        <f t="shared" si="58"/>
        <v>Hide</v>
      </c>
      <c r="B252" s="27">
        <v>249</v>
      </c>
      <c r="C252" s="33"/>
      <c r="D252" s="28"/>
      <c r="E252" s="29"/>
      <c r="F252" s="83"/>
      <c r="G252" s="30"/>
      <c r="H252" s="63"/>
      <c r="I252" s="64"/>
      <c r="J252" s="34" t="str">
        <f t="shared" si="59"/>
        <v/>
      </c>
      <c r="K252" s="31" t="str">
        <f t="shared" si="60"/>
        <v/>
      </c>
      <c r="L252" s="32" t="str">
        <f t="shared" si="61"/>
        <v/>
      </c>
      <c r="M252" s="24" t="str">
        <f t="shared" si="62"/>
        <v/>
      </c>
      <c r="N252" s="24" t="str">
        <f t="shared" si="63"/>
        <v/>
      </c>
      <c r="O252" s="78" t="str">
        <f t="shared" si="64"/>
        <v/>
      </c>
      <c r="P252" s="24" t="str">
        <f t="shared" si="65"/>
        <v/>
      </c>
      <c r="Q252" s="25" t="str">
        <f t="shared" si="66"/>
        <v/>
      </c>
      <c r="R252" s="24" t="str">
        <f t="shared" si="67"/>
        <v/>
      </c>
      <c r="S252" s="24" t="str">
        <f t="shared" si="68"/>
        <v/>
      </c>
      <c r="T252" s="66" t="str">
        <f t="shared" si="69"/>
        <v/>
      </c>
      <c r="U252" s="24" t="str">
        <f t="shared" si="70"/>
        <v/>
      </c>
      <c r="V252" s="25" t="str">
        <f t="shared" si="71"/>
        <v/>
      </c>
      <c r="W252" s="24" t="str">
        <f t="shared" si="72"/>
        <v/>
      </c>
      <c r="X252" s="24" t="str">
        <f t="shared" si="73"/>
        <v/>
      </c>
    </row>
    <row r="253" spans="1:24" ht="17.25" hidden="1" customHeight="1" x14ac:dyDescent="0.2">
      <c r="A253" s="8" t="str">
        <f t="shared" si="58"/>
        <v>Hide</v>
      </c>
      <c r="B253" s="27">
        <v>250</v>
      </c>
      <c r="C253" s="33"/>
      <c r="D253" s="28"/>
      <c r="E253" s="29"/>
      <c r="F253" s="83"/>
      <c r="G253" s="30"/>
      <c r="H253" s="63"/>
      <c r="I253" s="64"/>
      <c r="J253" s="34" t="str">
        <f t="shared" si="59"/>
        <v/>
      </c>
      <c r="K253" s="31" t="str">
        <f t="shared" si="60"/>
        <v/>
      </c>
      <c r="L253" s="32" t="str">
        <f t="shared" si="61"/>
        <v/>
      </c>
      <c r="M253" s="24" t="str">
        <f t="shared" si="62"/>
        <v/>
      </c>
      <c r="N253" s="24" t="str">
        <f t="shared" si="63"/>
        <v/>
      </c>
      <c r="O253" s="78" t="str">
        <f t="shared" si="64"/>
        <v/>
      </c>
      <c r="P253" s="24" t="str">
        <f t="shared" si="65"/>
        <v/>
      </c>
      <c r="Q253" s="25" t="str">
        <f t="shared" si="66"/>
        <v/>
      </c>
      <c r="R253" s="24" t="str">
        <f t="shared" si="67"/>
        <v/>
      </c>
      <c r="S253" s="24" t="str">
        <f t="shared" si="68"/>
        <v/>
      </c>
      <c r="T253" s="66" t="str">
        <f t="shared" si="69"/>
        <v/>
      </c>
      <c r="U253" s="24" t="str">
        <f t="shared" si="70"/>
        <v/>
      </c>
      <c r="V253" s="25" t="str">
        <f t="shared" si="71"/>
        <v/>
      </c>
      <c r="W253" s="24" t="str">
        <f t="shared" si="72"/>
        <v/>
      </c>
      <c r="X253" s="24" t="str">
        <f t="shared" si="73"/>
        <v/>
      </c>
    </row>
    <row r="254" spans="1:24" ht="17.25" hidden="1" customHeight="1" x14ac:dyDescent="0.2">
      <c r="A254" s="8" t="str">
        <f t="shared" si="58"/>
        <v>Hide</v>
      </c>
      <c r="B254" s="27">
        <v>251</v>
      </c>
      <c r="C254" s="33"/>
      <c r="D254" s="28"/>
      <c r="E254" s="29"/>
      <c r="F254" s="83"/>
      <c r="G254" s="30"/>
      <c r="H254" s="63"/>
      <c r="I254" s="64"/>
      <c r="J254" s="34" t="str">
        <f t="shared" si="59"/>
        <v/>
      </c>
      <c r="K254" s="31" t="str">
        <f t="shared" si="60"/>
        <v/>
      </c>
      <c r="L254" s="32" t="str">
        <f t="shared" si="61"/>
        <v/>
      </c>
      <c r="M254" s="24" t="str">
        <f t="shared" si="62"/>
        <v/>
      </c>
      <c r="N254" s="24" t="str">
        <f t="shared" si="63"/>
        <v/>
      </c>
      <c r="O254" s="78" t="str">
        <f t="shared" si="64"/>
        <v/>
      </c>
      <c r="P254" s="24" t="str">
        <f t="shared" si="65"/>
        <v/>
      </c>
      <c r="Q254" s="25" t="str">
        <f t="shared" si="66"/>
        <v/>
      </c>
      <c r="R254" s="24" t="str">
        <f t="shared" si="67"/>
        <v/>
      </c>
      <c r="S254" s="24" t="str">
        <f t="shared" si="68"/>
        <v/>
      </c>
      <c r="T254" s="66" t="str">
        <f t="shared" si="69"/>
        <v/>
      </c>
      <c r="U254" s="24" t="str">
        <f t="shared" si="70"/>
        <v/>
      </c>
      <c r="V254" s="25" t="str">
        <f t="shared" si="71"/>
        <v/>
      </c>
      <c r="W254" s="24" t="str">
        <f t="shared" si="72"/>
        <v/>
      </c>
      <c r="X254" s="24" t="str">
        <f t="shared" si="73"/>
        <v/>
      </c>
    </row>
    <row r="255" spans="1:24" ht="17.25" hidden="1" customHeight="1" x14ac:dyDescent="0.2">
      <c r="A255" s="8" t="str">
        <f t="shared" si="58"/>
        <v>Hide</v>
      </c>
      <c r="B255" s="27">
        <v>252</v>
      </c>
      <c r="C255" s="33"/>
      <c r="D255" s="28"/>
      <c r="E255" s="29"/>
      <c r="F255" s="83"/>
      <c r="G255" s="30"/>
      <c r="H255" s="63"/>
      <c r="I255" s="64"/>
      <c r="J255" s="34" t="str">
        <f t="shared" si="59"/>
        <v/>
      </c>
      <c r="K255" s="31" t="str">
        <f t="shared" si="60"/>
        <v/>
      </c>
      <c r="L255" s="32" t="str">
        <f t="shared" si="61"/>
        <v/>
      </c>
      <c r="M255" s="24" t="str">
        <f t="shared" si="62"/>
        <v/>
      </c>
      <c r="N255" s="24" t="str">
        <f t="shared" si="63"/>
        <v/>
      </c>
      <c r="O255" s="78" t="str">
        <f t="shared" si="64"/>
        <v/>
      </c>
      <c r="P255" s="24" t="str">
        <f t="shared" si="65"/>
        <v/>
      </c>
      <c r="Q255" s="25" t="str">
        <f t="shared" si="66"/>
        <v/>
      </c>
      <c r="R255" s="24" t="str">
        <f t="shared" si="67"/>
        <v/>
      </c>
      <c r="S255" s="24" t="str">
        <f t="shared" si="68"/>
        <v/>
      </c>
      <c r="T255" s="66" t="str">
        <f t="shared" si="69"/>
        <v/>
      </c>
      <c r="U255" s="24" t="str">
        <f t="shared" si="70"/>
        <v/>
      </c>
      <c r="V255" s="25" t="str">
        <f t="shared" si="71"/>
        <v/>
      </c>
      <c r="W255" s="24" t="str">
        <f t="shared" si="72"/>
        <v/>
      </c>
      <c r="X255" s="24" t="str">
        <f t="shared" si="73"/>
        <v/>
      </c>
    </row>
    <row r="256" spans="1:24" ht="17.25" hidden="1" customHeight="1" x14ac:dyDescent="0.2">
      <c r="A256" s="8" t="str">
        <f t="shared" si="58"/>
        <v>Hide</v>
      </c>
      <c r="B256" s="27">
        <v>253</v>
      </c>
      <c r="C256" s="33"/>
      <c r="D256" s="28"/>
      <c r="E256" s="29"/>
      <c r="F256" s="83"/>
      <c r="G256" s="30"/>
      <c r="H256" s="63"/>
      <c r="I256" s="64"/>
      <c r="J256" s="34" t="str">
        <f t="shared" si="59"/>
        <v/>
      </c>
      <c r="K256" s="31" t="str">
        <f t="shared" si="60"/>
        <v/>
      </c>
      <c r="L256" s="32" t="str">
        <f t="shared" si="61"/>
        <v/>
      </c>
      <c r="M256" s="24" t="str">
        <f t="shared" si="62"/>
        <v/>
      </c>
      <c r="N256" s="24" t="str">
        <f t="shared" si="63"/>
        <v/>
      </c>
      <c r="O256" s="78" t="str">
        <f t="shared" si="64"/>
        <v/>
      </c>
      <c r="P256" s="24" t="str">
        <f t="shared" si="65"/>
        <v/>
      </c>
      <c r="Q256" s="25" t="str">
        <f t="shared" si="66"/>
        <v/>
      </c>
      <c r="R256" s="24" t="str">
        <f t="shared" si="67"/>
        <v/>
      </c>
      <c r="S256" s="24" t="str">
        <f t="shared" si="68"/>
        <v/>
      </c>
      <c r="T256" s="66" t="str">
        <f t="shared" si="69"/>
        <v/>
      </c>
      <c r="U256" s="24" t="str">
        <f t="shared" si="70"/>
        <v/>
      </c>
      <c r="V256" s="25" t="str">
        <f t="shared" si="71"/>
        <v/>
      </c>
      <c r="W256" s="24" t="str">
        <f t="shared" si="72"/>
        <v/>
      </c>
      <c r="X256" s="24" t="str">
        <f t="shared" si="73"/>
        <v/>
      </c>
    </row>
    <row r="257" spans="1:24" ht="17.25" hidden="1" customHeight="1" x14ac:dyDescent="0.2">
      <c r="A257" s="8" t="str">
        <f t="shared" si="58"/>
        <v>Hide</v>
      </c>
      <c r="B257" s="27">
        <v>254</v>
      </c>
      <c r="C257" s="33"/>
      <c r="D257" s="28"/>
      <c r="E257" s="29"/>
      <c r="F257" s="83"/>
      <c r="G257" s="30"/>
      <c r="H257" s="63"/>
      <c r="I257" s="64"/>
      <c r="J257" s="34" t="str">
        <f t="shared" si="59"/>
        <v/>
      </c>
      <c r="K257" s="31" t="str">
        <f t="shared" si="60"/>
        <v/>
      </c>
      <c r="L257" s="32" t="str">
        <f t="shared" si="61"/>
        <v/>
      </c>
      <c r="M257" s="24" t="str">
        <f t="shared" si="62"/>
        <v/>
      </c>
      <c r="N257" s="24" t="str">
        <f t="shared" si="63"/>
        <v/>
      </c>
      <c r="O257" s="78" t="str">
        <f t="shared" si="64"/>
        <v/>
      </c>
      <c r="P257" s="24" t="str">
        <f t="shared" si="65"/>
        <v/>
      </c>
      <c r="Q257" s="25" t="str">
        <f t="shared" si="66"/>
        <v/>
      </c>
      <c r="R257" s="24" t="str">
        <f t="shared" si="67"/>
        <v/>
      </c>
      <c r="S257" s="24" t="str">
        <f t="shared" si="68"/>
        <v/>
      </c>
      <c r="T257" s="66" t="str">
        <f t="shared" si="69"/>
        <v/>
      </c>
      <c r="U257" s="24" t="str">
        <f t="shared" si="70"/>
        <v/>
      </c>
      <c r="V257" s="25" t="str">
        <f t="shared" si="71"/>
        <v/>
      </c>
      <c r="W257" s="24" t="str">
        <f t="shared" si="72"/>
        <v/>
      </c>
      <c r="X257" s="24" t="str">
        <f t="shared" si="73"/>
        <v/>
      </c>
    </row>
    <row r="258" spans="1:24" ht="17.25" hidden="1" customHeight="1" x14ac:dyDescent="0.2">
      <c r="A258" s="8" t="str">
        <f t="shared" si="58"/>
        <v>Hide</v>
      </c>
      <c r="B258" s="27">
        <v>255</v>
      </c>
      <c r="C258" s="33"/>
      <c r="D258" s="28"/>
      <c r="E258" s="29"/>
      <c r="F258" s="83"/>
      <c r="G258" s="30"/>
      <c r="H258" s="63"/>
      <c r="I258" s="64"/>
      <c r="J258" s="34" t="str">
        <f t="shared" si="59"/>
        <v/>
      </c>
      <c r="K258" s="31" t="str">
        <f t="shared" si="60"/>
        <v/>
      </c>
      <c r="L258" s="32" t="str">
        <f t="shared" si="61"/>
        <v/>
      </c>
      <c r="M258" s="24" t="str">
        <f t="shared" si="62"/>
        <v/>
      </c>
      <c r="N258" s="24" t="str">
        <f t="shared" si="63"/>
        <v/>
      </c>
      <c r="O258" s="78" t="str">
        <f t="shared" si="64"/>
        <v/>
      </c>
      <c r="P258" s="24" t="str">
        <f t="shared" si="65"/>
        <v/>
      </c>
      <c r="Q258" s="25" t="str">
        <f t="shared" si="66"/>
        <v/>
      </c>
      <c r="R258" s="24" t="str">
        <f t="shared" si="67"/>
        <v/>
      </c>
      <c r="S258" s="24" t="str">
        <f t="shared" si="68"/>
        <v/>
      </c>
      <c r="T258" s="66" t="str">
        <f t="shared" si="69"/>
        <v/>
      </c>
      <c r="U258" s="24" t="str">
        <f t="shared" si="70"/>
        <v/>
      </c>
      <c r="V258" s="25" t="str">
        <f t="shared" si="71"/>
        <v/>
      </c>
      <c r="W258" s="24" t="str">
        <f t="shared" si="72"/>
        <v/>
      </c>
      <c r="X258" s="24" t="str">
        <f t="shared" si="73"/>
        <v/>
      </c>
    </row>
    <row r="259" spans="1:24" ht="17.25" hidden="1" customHeight="1" x14ac:dyDescent="0.2">
      <c r="A259" s="8" t="str">
        <f t="shared" si="58"/>
        <v>Hide</v>
      </c>
      <c r="B259" s="27">
        <v>256</v>
      </c>
      <c r="C259" s="33"/>
      <c r="D259" s="28"/>
      <c r="E259" s="29"/>
      <c r="F259" s="83"/>
      <c r="G259" s="30"/>
      <c r="H259" s="63"/>
      <c r="I259" s="64"/>
      <c r="J259" s="34" t="str">
        <f t="shared" si="59"/>
        <v/>
      </c>
      <c r="K259" s="31" t="str">
        <f t="shared" si="60"/>
        <v/>
      </c>
      <c r="L259" s="32" t="str">
        <f t="shared" si="61"/>
        <v/>
      </c>
      <c r="M259" s="24" t="str">
        <f t="shared" si="62"/>
        <v/>
      </c>
      <c r="N259" s="24" t="str">
        <f t="shared" si="63"/>
        <v/>
      </c>
      <c r="O259" s="78" t="str">
        <f t="shared" si="64"/>
        <v/>
      </c>
      <c r="P259" s="24" t="str">
        <f t="shared" si="65"/>
        <v/>
      </c>
      <c r="Q259" s="25" t="str">
        <f t="shared" si="66"/>
        <v/>
      </c>
      <c r="R259" s="24" t="str">
        <f t="shared" si="67"/>
        <v/>
      </c>
      <c r="S259" s="24" t="str">
        <f t="shared" si="68"/>
        <v/>
      </c>
      <c r="T259" s="66" t="str">
        <f t="shared" si="69"/>
        <v/>
      </c>
      <c r="U259" s="24" t="str">
        <f t="shared" si="70"/>
        <v/>
      </c>
      <c r="V259" s="25" t="str">
        <f t="shared" si="71"/>
        <v/>
      </c>
      <c r="W259" s="24" t="str">
        <f t="shared" si="72"/>
        <v/>
      </c>
      <c r="X259" s="24" t="str">
        <f t="shared" si="73"/>
        <v/>
      </c>
    </row>
    <row r="260" spans="1:24" ht="17.25" hidden="1" customHeight="1" x14ac:dyDescent="0.2">
      <c r="A260" s="8" t="str">
        <f t="shared" ref="A260:A323" si="74">IF(OR(C260&lt;&gt;"",D260&lt;&gt;"",E260&lt;&gt;"",G260&lt;&gt;"",,H260&lt;&gt;"",I260&lt;&gt;""),"Show","Hide")</f>
        <v>Hide</v>
      </c>
      <c r="B260" s="27">
        <v>257</v>
      </c>
      <c r="C260" s="33"/>
      <c r="D260" s="28"/>
      <c r="E260" s="29"/>
      <c r="F260" s="83"/>
      <c r="G260" s="30"/>
      <c r="H260" s="63"/>
      <c r="I260" s="64"/>
      <c r="J260" s="34" t="str">
        <f t="shared" si="59"/>
        <v/>
      </c>
      <c r="K260" s="31" t="str">
        <f t="shared" si="60"/>
        <v/>
      </c>
      <c r="L260" s="32" t="str">
        <f t="shared" si="61"/>
        <v/>
      </c>
      <c r="M260" s="24" t="str">
        <f t="shared" si="62"/>
        <v/>
      </c>
      <c r="N260" s="24" t="str">
        <f t="shared" si="63"/>
        <v/>
      </c>
      <c r="O260" s="78" t="str">
        <f t="shared" si="64"/>
        <v/>
      </c>
      <c r="P260" s="24" t="str">
        <f t="shared" si="65"/>
        <v/>
      </c>
      <c r="Q260" s="25" t="str">
        <f t="shared" si="66"/>
        <v/>
      </c>
      <c r="R260" s="24" t="str">
        <f t="shared" si="67"/>
        <v/>
      </c>
      <c r="S260" s="24" t="str">
        <f t="shared" si="68"/>
        <v/>
      </c>
      <c r="T260" s="66" t="str">
        <f t="shared" si="69"/>
        <v/>
      </c>
      <c r="U260" s="24" t="str">
        <f t="shared" si="70"/>
        <v/>
      </c>
      <c r="V260" s="25" t="str">
        <f t="shared" si="71"/>
        <v/>
      </c>
      <c r="W260" s="24" t="str">
        <f t="shared" si="72"/>
        <v/>
      </c>
      <c r="X260" s="24" t="str">
        <f t="shared" si="73"/>
        <v/>
      </c>
    </row>
    <row r="261" spans="1:24" ht="17.25" hidden="1" customHeight="1" x14ac:dyDescent="0.2">
      <c r="A261" s="8" t="str">
        <f t="shared" si="74"/>
        <v>Hide</v>
      </c>
      <c r="B261" s="27">
        <v>258</v>
      </c>
      <c r="C261" s="33"/>
      <c r="D261" s="28"/>
      <c r="E261" s="29"/>
      <c r="F261" s="83"/>
      <c r="G261" s="30"/>
      <c r="H261" s="63"/>
      <c r="I261" s="64"/>
      <c r="J261" s="34" t="str">
        <f t="shared" ref="J261:J324" si="75">IF(D261="","",IF(I261=0,"Ineligible",IF(D261="Cook","Ineligible",IF(D261="Administrator","Ineligible",IF(D261="Custodial Staff","Ineligible",IF(D261="Manager/Director","Ineligible",IF(D261="Co-op Volunteer","Ineligible",IF(E261="","",IF(AND(I261&lt;0.25,I261&gt;0),"Ineligible",IF(E261&lt;31.81,"Full",IF(E261&gt;33.81,"Ineligible","Partial")))))))))))</f>
        <v/>
      </c>
      <c r="K261" s="31" t="str">
        <f t="shared" ref="K261:K324" si="76">IF(OR(J261="Full",J261="Partial"),IF(OR(E261=0),"",IF(E261&gt;33.81,0,MIN(2,(33.81-E261)))),"")</f>
        <v/>
      </c>
      <c r="L261" s="32" t="str">
        <f t="shared" ref="L261:L324" si="77">IF(K261="","",G261*I261/1754.5)</f>
        <v/>
      </c>
      <c r="M261" s="24" t="str">
        <f t="shared" ref="M261:M324" si="78">IF(L261="","",G261*K261*I261)</f>
        <v/>
      </c>
      <c r="N261" s="24" t="str">
        <f t="shared" ref="N261:N324" si="79">IFERROR(IF(OR(G261="",K261=""),"",M261*IF(F261&gt;0.175,0.175,F261)),"")</f>
        <v/>
      </c>
      <c r="O261" s="78" t="str">
        <f t="shared" ref="O261:O324" si="80">IFERROR((IF(D261="Educator (Non-RECE)","Ineligible",IF(D261="Supervisor (Non-RECE)","Ineligible",IF(D261="Associate Supervisor (Non-RECE)","Ineligible",IF(AND(D261="Educator (RECE)",E261+K261&lt;28),"Eligible",IF(AND(D261="Supervisor (RECE)",E261+K261&lt;31),"Eligible",IF(AND(D261="Associate Supervisor (RECE)",E261+K261&lt;31),"Eligible","Ineligible"))))))),"")</f>
        <v/>
      </c>
      <c r="P261" s="24" t="str">
        <f t="shared" ref="P261:P324" si="81">IF(OR(O261="Ineligible",O261=""),"",IF(D261="Educator (RECE)",MIN(4,28-(E261+K261)),IF(D261="Supervisor (RECE)",MIN(4,31-(E261+K261)),IF(D261="Before/After School Supervisor (RECE)",MIN(4,31-(E261+K261)),IF(D261="Associate Supervisor (RECE)",MIN(4,31-(E261+K261)),IF(D261="Home Visitor (RECE)",MIN(4,31-(E261+K261))))))))</f>
        <v/>
      </c>
      <c r="Q261" s="25" t="str">
        <f t="shared" ref="Q261:Q324" si="82">IF(P261="","",G261*I261/1754.5)</f>
        <v/>
      </c>
      <c r="R261" s="24" t="str">
        <f t="shared" ref="R261:R324" si="83">IF(Q261="","",G261*P261)</f>
        <v/>
      </c>
      <c r="S261" s="24" t="str">
        <f t="shared" ref="S261:S324" si="84">IFERROR(IF(OR(P261="",Q261=""),"",R261*IF(F261&gt;0.175,0.175,F261)),"")</f>
        <v/>
      </c>
      <c r="T261" s="66" t="str">
        <f t="shared" ref="T261:T324" si="85">IF(D261="Cook","Ineligible",IF(D261="Administrator","Ineligible",IF(D261="Custodial Staff","Ineligible",IF(D261="Manager/Director","Ineligible",IF(D261="Co-op Volunteer","Ineligible",IF(D261="Educator (Non-RECE)","Ineligible",IF(D261="Supervisor (Non-RECE)","Ineligible",IF(D261="Home Visitor (Non-RECE)","Ineligible",IF(D261="Associate Supervisor (Non-RECE)","Ineligible",IF(D261="Before/After School Supervisor (Non-RECE)","Ineligible",IF(D261="Other","Ineligible",IF(E261="","",IF(J261="Ineligible","Ineligible",IF(AND(D261="Educator (RECE)",SUM(E261,K261,P261)&lt;25.86),"Eligible",IF(AND(D261="Supervisor (RECE)",SUM(E261,K261,P261)&lt;26.86),"Eligible",IF(AND(D261="home visitor (RECE)",SUM(E261,K261,P261)&lt;26.86),"Eligible",IF(AND(D261="Before/After School Supervisor (RECE)",SUM(E261,K261,P261)&lt;26.86),"Eligible",IF(AND(D261="Associate Supervisor (RECE)",SUM(E261,K261,P261)&lt;26.86),"Eligible",IF(SUM(E261,K261,P261)&gt;=25.86,"Ineligible")))))))))))))))))))</f>
        <v/>
      </c>
      <c r="U261" s="24" t="str">
        <f t="shared" ref="U261:U324" si="86">IF(OR(T261="Ineligible",T261=""),"",IF(D261="Educator (RECE)",(25.86-(E261+K261+P261)),IF(D261="Supervisor (RECE)",(26.86-(E261+K261+P261)),IF(D261="Before/After School Supervisor (RECE)",(26.86-(E261+K261+P261)),IF(D261="Associate Supervisor (RECE)",(26.86-(E261+K261+P261)),IF(D261="Home Visitor (RECE)",(26.86-(E261+K261+P261))))))))</f>
        <v/>
      </c>
      <c r="V261" s="25" t="str">
        <f t="shared" ref="V261:V324" si="87">IF(U261="","",G261*I261/1754.5)</f>
        <v/>
      </c>
      <c r="W261" s="24" t="str">
        <f t="shared" ref="W261:W324" si="88">IF(V261="","",G261*U261)</f>
        <v/>
      </c>
      <c r="X261" s="24" t="str">
        <f t="shared" ref="X261:X324" si="89">IFERROR(IF(OR(U261="",V261=""),"",W261*IF(F261&gt;0.175,0.175,F261)),"")</f>
        <v/>
      </c>
    </row>
    <row r="262" spans="1:24" ht="17.25" hidden="1" customHeight="1" x14ac:dyDescent="0.2">
      <c r="A262" s="8" t="str">
        <f t="shared" si="74"/>
        <v>Hide</v>
      </c>
      <c r="B262" s="27">
        <v>259</v>
      </c>
      <c r="C262" s="33"/>
      <c r="D262" s="28"/>
      <c r="E262" s="29"/>
      <c r="F262" s="83"/>
      <c r="G262" s="30"/>
      <c r="H262" s="63"/>
      <c r="I262" s="64"/>
      <c r="J262" s="34" t="str">
        <f t="shared" si="75"/>
        <v/>
      </c>
      <c r="K262" s="31" t="str">
        <f t="shared" si="76"/>
        <v/>
      </c>
      <c r="L262" s="32" t="str">
        <f t="shared" si="77"/>
        <v/>
      </c>
      <c r="M262" s="24" t="str">
        <f t="shared" si="78"/>
        <v/>
      </c>
      <c r="N262" s="24" t="str">
        <f t="shared" si="79"/>
        <v/>
      </c>
      <c r="O262" s="78" t="str">
        <f t="shared" si="80"/>
        <v/>
      </c>
      <c r="P262" s="24" t="str">
        <f t="shared" si="81"/>
        <v/>
      </c>
      <c r="Q262" s="25" t="str">
        <f t="shared" si="82"/>
        <v/>
      </c>
      <c r="R262" s="24" t="str">
        <f t="shared" si="83"/>
        <v/>
      </c>
      <c r="S262" s="24" t="str">
        <f t="shared" si="84"/>
        <v/>
      </c>
      <c r="T262" s="66" t="str">
        <f t="shared" si="85"/>
        <v/>
      </c>
      <c r="U262" s="24" t="str">
        <f t="shared" si="86"/>
        <v/>
      </c>
      <c r="V262" s="25" t="str">
        <f t="shared" si="87"/>
        <v/>
      </c>
      <c r="W262" s="24" t="str">
        <f t="shared" si="88"/>
        <v/>
      </c>
      <c r="X262" s="24" t="str">
        <f t="shared" si="89"/>
        <v/>
      </c>
    </row>
    <row r="263" spans="1:24" ht="17.25" hidden="1" customHeight="1" x14ac:dyDescent="0.2">
      <c r="A263" s="8" t="str">
        <f t="shared" si="74"/>
        <v>Hide</v>
      </c>
      <c r="B263" s="27">
        <v>260</v>
      </c>
      <c r="C263" s="33"/>
      <c r="D263" s="28"/>
      <c r="E263" s="29"/>
      <c r="F263" s="83"/>
      <c r="G263" s="30"/>
      <c r="H263" s="63"/>
      <c r="I263" s="64"/>
      <c r="J263" s="34" t="str">
        <f t="shared" si="75"/>
        <v/>
      </c>
      <c r="K263" s="31" t="str">
        <f t="shared" si="76"/>
        <v/>
      </c>
      <c r="L263" s="32" t="str">
        <f t="shared" si="77"/>
        <v/>
      </c>
      <c r="M263" s="24" t="str">
        <f t="shared" si="78"/>
        <v/>
      </c>
      <c r="N263" s="24" t="str">
        <f t="shared" si="79"/>
        <v/>
      </c>
      <c r="O263" s="78" t="str">
        <f t="shared" si="80"/>
        <v/>
      </c>
      <c r="P263" s="24" t="str">
        <f t="shared" si="81"/>
        <v/>
      </c>
      <c r="Q263" s="25" t="str">
        <f t="shared" si="82"/>
        <v/>
      </c>
      <c r="R263" s="24" t="str">
        <f t="shared" si="83"/>
        <v/>
      </c>
      <c r="S263" s="24" t="str">
        <f t="shared" si="84"/>
        <v/>
      </c>
      <c r="T263" s="66" t="str">
        <f t="shared" si="85"/>
        <v/>
      </c>
      <c r="U263" s="24" t="str">
        <f t="shared" si="86"/>
        <v/>
      </c>
      <c r="V263" s="25" t="str">
        <f t="shared" si="87"/>
        <v/>
      </c>
      <c r="W263" s="24" t="str">
        <f t="shared" si="88"/>
        <v/>
      </c>
      <c r="X263" s="24" t="str">
        <f t="shared" si="89"/>
        <v/>
      </c>
    </row>
    <row r="264" spans="1:24" ht="17.25" hidden="1" customHeight="1" x14ac:dyDescent="0.2">
      <c r="A264" s="8" t="str">
        <f t="shared" si="74"/>
        <v>Hide</v>
      </c>
      <c r="B264" s="27">
        <v>261</v>
      </c>
      <c r="C264" s="33"/>
      <c r="D264" s="28"/>
      <c r="E264" s="29"/>
      <c r="F264" s="83"/>
      <c r="G264" s="30"/>
      <c r="H264" s="63"/>
      <c r="I264" s="64"/>
      <c r="J264" s="34" t="str">
        <f t="shared" si="75"/>
        <v/>
      </c>
      <c r="K264" s="31" t="str">
        <f t="shared" si="76"/>
        <v/>
      </c>
      <c r="L264" s="32" t="str">
        <f t="shared" si="77"/>
        <v/>
      </c>
      <c r="M264" s="24" t="str">
        <f t="shared" si="78"/>
        <v/>
      </c>
      <c r="N264" s="24" t="str">
        <f t="shared" si="79"/>
        <v/>
      </c>
      <c r="O264" s="78" t="str">
        <f t="shared" si="80"/>
        <v/>
      </c>
      <c r="P264" s="24" t="str">
        <f t="shared" si="81"/>
        <v/>
      </c>
      <c r="Q264" s="25" t="str">
        <f t="shared" si="82"/>
        <v/>
      </c>
      <c r="R264" s="24" t="str">
        <f t="shared" si="83"/>
        <v/>
      </c>
      <c r="S264" s="24" t="str">
        <f t="shared" si="84"/>
        <v/>
      </c>
      <c r="T264" s="66" t="str">
        <f t="shared" si="85"/>
        <v/>
      </c>
      <c r="U264" s="24" t="str">
        <f t="shared" si="86"/>
        <v/>
      </c>
      <c r="V264" s="25" t="str">
        <f t="shared" si="87"/>
        <v/>
      </c>
      <c r="W264" s="24" t="str">
        <f t="shared" si="88"/>
        <v/>
      </c>
      <c r="X264" s="24" t="str">
        <f t="shared" si="89"/>
        <v/>
      </c>
    </row>
    <row r="265" spans="1:24" ht="17.25" hidden="1" customHeight="1" x14ac:dyDescent="0.2">
      <c r="A265" s="8" t="str">
        <f t="shared" si="74"/>
        <v>Hide</v>
      </c>
      <c r="B265" s="27">
        <v>262</v>
      </c>
      <c r="C265" s="33"/>
      <c r="D265" s="28"/>
      <c r="E265" s="29"/>
      <c r="F265" s="83"/>
      <c r="G265" s="30"/>
      <c r="H265" s="63"/>
      <c r="I265" s="64"/>
      <c r="J265" s="34" t="str">
        <f t="shared" si="75"/>
        <v/>
      </c>
      <c r="K265" s="31" t="str">
        <f t="shared" si="76"/>
        <v/>
      </c>
      <c r="L265" s="32" t="str">
        <f t="shared" si="77"/>
        <v/>
      </c>
      <c r="M265" s="24" t="str">
        <f t="shared" si="78"/>
        <v/>
      </c>
      <c r="N265" s="24" t="str">
        <f t="shared" si="79"/>
        <v/>
      </c>
      <c r="O265" s="78" t="str">
        <f t="shared" si="80"/>
        <v/>
      </c>
      <c r="P265" s="24" t="str">
        <f t="shared" si="81"/>
        <v/>
      </c>
      <c r="Q265" s="25" t="str">
        <f t="shared" si="82"/>
        <v/>
      </c>
      <c r="R265" s="24" t="str">
        <f t="shared" si="83"/>
        <v/>
      </c>
      <c r="S265" s="24" t="str">
        <f t="shared" si="84"/>
        <v/>
      </c>
      <c r="T265" s="66" t="str">
        <f t="shared" si="85"/>
        <v/>
      </c>
      <c r="U265" s="24" t="str">
        <f t="shared" si="86"/>
        <v/>
      </c>
      <c r="V265" s="25" t="str">
        <f t="shared" si="87"/>
        <v/>
      </c>
      <c r="W265" s="24" t="str">
        <f t="shared" si="88"/>
        <v/>
      </c>
      <c r="X265" s="24" t="str">
        <f t="shared" si="89"/>
        <v/>
      </c>
    </row>
    <row r="266" spans="1:24" ht="17.25" hidden="1" customHeight="1" x14ac:dyDescent="0.2">
      <c r="A266" s="8" t="str">
        <f t="shared" si="74"/>
        <v>Hide</v>
      </c>
      <c r="B266" s="27">
        <v>263</v>
      </c>
      <c r="C266" s="33"/>
      <c r="D266" s="28"/>
      <c r="E266" s="29"/>
      <c r="F266" s="83"/>
      <c r="G266" s="30"/>
      <c r="H266" s="63"/>
      <c r="I266" s="64"/>
      <c r="J266" s="34" t="str">
        <f t="shared" si="75"/>
        <v/>
      </c>
      <c r="K266" s="31" t="str">
        <f t="shared" si="76"/>
        <v/>
      </c>
      <c r="L266" s="32" t="str">
        <f t="shared" si="77"/>
        <v/>
      </c>
      <c r="M266" s="24" t="str">
        <f t="shared" si="78"/>
        <v/>
      </c>
      <c r="N266" s="24" t="str">
        <f t="shared" si="79"/>
        <v/>
      </c>
      <c r="O266" s="78" t="str">
        <f t="shared" si="80"/>
        <v/>
      </c>
      <c r="P266" s="24" t="str">
        <f t="shared" si="81"/>
        <v/>
      </c>
      <c r="Q266" s="25" t="str">
        <f t="shared" si="82"/>
        <v/>
      </c>
      <c r="R266" s="24" t="str">
        <f t="shared" si="83"/>
        <v/>
      </c>
      <c r="S266" s="24" t="str">
        <f t="shared" si="84"/>
        <v/>
      </c>
      <c r="T266" s="66" t="str">
        <f t="shared" si="85"/>
        <v/>
      </c>
      <c r="U266" s="24" t="str">
        <f t="shared" si="86"/>
        <v/>
      </c>
      <c r="V266" s="25" t="str">
        <f t="shared" si="87"/>
        <v/>
      </c>
      <c r="W266" s="24" t="str">
        <f t="shared" si="88"/>
        <v/>
      </c>
      <c r="X266" s="24" t="str">
        <f t="shared" si="89"/>
        <v/>
      </c>
    </row>
    <row r="267" spans="1:24" ht="17.25" hidden="1" customHeight="1" x14ac:dyDescent="0.2">
      <c r="A267" s="8" t="str">
        <f t="shared" si="74"/>
        <v>Hide</v>
      </c>
      <c r="B267" s="27">
        <v>264</v>
      </c>
      <c r="C267" s="33"/>
      <c r="D267" s="28"/>
      <c r="E267" s="29"/>
      <c r="F267" s="83"/>
      <c r="G267" s="30"/>
      <c r="H267" s="63"/>
      <c r="I267" s="64"/>
      <c r="J267" s="34" t="str">
        <f t="shared" si="75"/>
        <v/>
      </c>
      <c r="K267" s="31" t="str">
        <f t="shared" si="76"/>
        <v/>
      </c>
      <c r="L267" s="32" t="str">
        <f t="shared" si="77"/>
        <v/>
      </c>
      <c r="M267" s="24" t="str">
        <f t="shared" si="78"/>
        <v/>
      </c>
      <c r="N267" s="24" t="str">
        <f t="shared" si="79"/>
        <v/>
      </c>
      <c r="O267" s="78" t="str">
        <f t="shared" si="80"/>
        <v/>
      </c>
      <c r="P267" s="24" t="str">
        <f t="shared" si="81"/>
        <v/>
      </c>
      <c r="Q267" s="25" t="str">
        <f t="shared" si="82"/>
        <v/>
      </c>
      <c r="R267" s="24" t="str">
        <f t="shared" si="83"/>
        <v/>
      </c>
      <c r="S267" s="24" t="str">
        <f t="shared" si="84"/>
        <v/>
      </c>
      <c r="T267" s="66" t="str">
        <f t="shared" si="85"/>
        <v/>
      </c>
      <c r="U267" s="24" t="str">
        <f t="shared" si="86"/>
        <v/>
      </c>
      <c r="V267" s="25" t="str">
        <f t="shared" si="87"/>
        <v/>
      </c>
      <c r="W267" s="24" t="str">
        <f t="shared" si="88"/>
        <v/>
      </c>
      <c r="X267" s="24" t="str">
        <f t="shared" si="89"/>
        <v/>
      </c>
    </row>
    <row r="268" spans="1:24" ht="17.25" hidden="1" customHeight="1" x14ac:dyDescent="0.2">
      <c r="A268" s="8" t="str">
        <f t="shared" si="74"/>
        <v>Hide</v>
      </c>
      <c r="B268" s="27">
        <v>265</v>
      </c>
      <c r="C268" s="33"/>
      <c r="D268" s="28"/>
      <c r="E268" s="29"/>
      <c r="F268" s="83"/>
      <c r="G268" s="30"/>
      <c r="H268" s="63"/>
      <c r="I268" s="64"/>
      <c r="J268" s="34" t="str">
        <f t="shared" si="75"/>
        <v/>
      </c>
      <c r="K268" s="31" t="str">
        <f t="shared" si="76"/>
        <v/>
      </c>
      <c r="L268" s="32" t="str">
        <f t="shared" si="77"/>
        <v/>
      </c>
      <c r="M268" s="24" t="str">
        <f t="shared" si="78"/>
        <v/>
      </c>
      <c r="N268" s="24" t="str">
        <f t="shared" si="79"/>
        <v/>
      </c>
      <c r="O268" s="78" t="str">
        <f t="shared" si="80"/>
        <v/>
      </c>
      <c r="P268" s="24" t="str">
        <f t="shared" si="81"/>
        <v/>
      </c>
      <c r="Q268" s="25" t="str">
        <f t="shared" si="82"/>
        <v/>
      </c>
      <c r="R268" s="24" t="str">
        <f t="shared" si="83"/>
        <v/>
      </c>
      <c r="S268" s="24" t="str">
        <f t="shared" si="84"/>
        <v/>
      </c>
      <c r="T268" s="66" t="str">
        <f t="shared" si="85"/>
        <v/>
      </c>
      <c r="U268" s="24" t="str">
        <f t="shared" si="86"/>
        <v/>
      </c>
      <c r="V268" s="25" t="str">
        <f t="shared" si="87"/>
        <v/>
      </c>
      <c r="W268" s="24" t="str">
        <f t="shared" si="88"/>
        <v/>
      </c>
      <c r="X268" s="24" t="str">
        <f t="shared" si="89"/>
        <v/>
      </c>
    </row>
    <row r="269" spans="1:24" ht="17.25" hidden="1" customHeight="1" x14ac:dyDescent="0.2">
      <c r="A269" s="8" t="str">
        <f t="shared" si="74"/>
        <v>Hide</v>
      </c>
      <c r="B269" s="27">
        <v>266</v>
      </c>
      <c r="C269" s="33"/>
      <c r="D269" s="28"/>
      <c r="E269" s="29"/>
      <c r="F269" s="83"/>
      <c r="G269" s="30"/>
      <c r="H269" s="63"/>
      <c r="I269" s="64"/>
      <c r="J269" s="34" t="str">
        <f t="shared" si="75"/>
        <v/>
      </c>
      <c r="K269" s="31" t="str">
        <f t="shared" si="76"/>
        <v/>
      </c>
      <c r="L269" s="32" t="str">
        <f t="shared" si="77"/>
        <v/>
      </c>
      <c r="M269" s="24" t="str">
        <f t="shared" si="78"/>
        <v/>
      </c>
      <c r="N269" s="24" t="str">
        <f t="shared" si="79"/>
        <v/>
      </c>
      <c r="O269" s="78" t="str">
        <f t="shared" si="80"/>
        <v/>
      </c>
      <c r="P269" s="24" t="str">
        <f t="shared" si="81"/>
        <v/>
      </c>
      <c r="Q269" s="25" t="str">
        <f t="shared" si="82"/>
        <v/>
      </c>
      <c r="R269" s="24" t="str">
        <f t="shared" si="83"/>
        <v/>
      </c>
      <c r="S269" s="24" t="str">
        <f t="shared" si="84"/>
        <v/>
      </c>
      <c r="T269" s="66" t="str">
        <f t="shared" si="85"/>
        <v/>
      </c>
      <c r="U269" s="24" t="str">
        <f t="shared" si="86"/>
        <v/>
      </c>
      <c r="V269" s="25" t="str">
        <f t="shared" si="87"/>
        <v/>
      </c>
      <c r="W269" s="24" t="str">
        <f t="shared" si="88"/>
        <v/>
      </c>
      <c r="X269" s="24" t="str">
        <f t="shared" si="89"/>
        <v/>
      </c>
    </row>
    <row r="270" spans="1:24" ht="17.25" hidden="1" customHeight="1" x14ac:dyDescent="0.2">
      <c r="A270" s="8" t="str">
        <f t="shared" si="74"/>
        <v>Hide</v>
      </c>
      <c r="B270" s="27">
        <v>267</v>
      </c>
      <c r="C270" s="33"/>
      <c r="D270" s="28"/>
      <c r="E270" s="29"/>
      <c r="F270" s="83"/>
      <c r="G270" s="30"/>
      <c r="H270" s="63"/>
      <c r="I270" s="64"/>
      <c r="J270" s="34" t="str">
        <f t="shared" si="75"/>
        <v/>
      </c>
      <c r="K270" s="31" t="str">
        <f t="shared" si="76"/>
        <v/>
      </c>
      <c r="L270" s="32" t="str">
        <f t="shared" si="77"/>
        <v/>
      </c>
      <c r="M270" s="24" t="str">
        <f t="shared" si="78"/>
        <v/>
      </c>
      <c r="N270" s="24" t="str">
        <f t="shared" si="79"/>
        <v/>
      </c>
      <c r="O270" s="78" t="str">
        <f t="shared" si="80"/>
        <v/>
      </c>
      <c r="P270" s="24" t="str">
        <f t="shared" si="81"/>
        <v/>
      </c>
      <c r="Q270" s="25" t="str">
        <f t="shared" si="82"/>
        <v/>
      </c>
      <c r="R270" s="24" t="str">
        <f t="shared" si="83"/>
        <v/>
      </c>
      <c r="S270" s="24" t="str">
        <f t="shared" si="84"/>
        <v/>
      </c>
      <c r="T270" s="66" t="str">
        <f t="shared" si="85"/>
        <v/>
      </c>
      <c r="U270" s="24" t="str">
        <f t="shared" si="86"/>
        <v/>
      </c>
      <c r="V270" s="25" t="str">
        <f t="shared" si="87"/>
        <v/>
      </c>
      <c r="W270" s="24" t="str">
        <f t="shared" si="88"/>
        <v/>
      </c>
      <c r="X270" s="24" t="str">
        <f t="shared" si="89"/>
        <v/>
      </c>
    </row>
    <row r="271" spans="1:24" ht="17.25" hidden="1" customHeight="1" x14ac:dyDescent="0.2">
      <c r="A271" s="8" t="str">
        <f t="shared" si="74"/>
        <v>Hide</v>
      </c>
      <c r="B271" s="27">
        <v>268</v>
      </c>
      <c r="C271" s="33"/>
      <c r="D271" s="28"/>
      <c r="E271" s="29"/>
      <c r="F271" s="83"/>
      <c r="G271" s="30"/>
      <c r="H271" s="63"/>
      <c r="I271" s="64"/>
      <c r="J271" s="34" t="str">
        <f t="shared" si="75"/>
        <v/>
      </c>
      <c r="K271" s="31" t="str">
        <f t="shared" si="76"/>
        <v/>
      </c>
      <c r="L271" s="32" t="str">
        <f t="shared" si="77"/>
        <v/>
      </c>
      <c r="M271" s="24" t="str">
        <f t="shared" si="78"/>
        <v/>
      </c>
      <c r="N271" s="24" t="str">
        <f t="shared" si="79"/>
        <v/>
      </c>
      <c r="O271" s="78" t="str">
        <f t="shared" si="80"/>
        <v/>
      </c>
      <c r="P271" s="24" t="str">
        <f t="shared" si="81"/>
        <v/>
      </c>
      <c r="Q271" s="25" t="str">
        <f t="shared" si="82"/>
        <v/>
      </c>
      <c r="R271" s="24" t="str">
        <f t="shared" si="83"/>
        <v/>
      </c>
      <c r="S271" s="24" t="str">
        <f t="shared" si="84"/>
        <v/>
      </c>
      <c r="T271" s="66" t="str">
        <f t="shared" si="85"/>
        <v/>
      </c>
      <c r="U271" s="24" t="str">
        <f t="shared" si="86"/>
        <v/>
      </c>
      <c r="V271" s="25" t="str">
        <f t="shared" si="87"/>
        <v/>
      </c>
      <c r="W271" s="24" t="str">
        <f t="shared" si="88"/>
        <v/>
      </c>
      <c r="X271" s="24" t="str">
        <f t="shared" si="89"/>
        <v/>
      </c>
    </row>
    <row r="272" spans="1:24" ht="17.25" hidden="1" customHeight="1" x14ac:dyDescent="0.2">
      <c r="A272" s="8" t="str">
        <f t="shared" si="74"/>
        <v>Hide</v>
      </c>
      <c r="B272" s="27">
        <v>269</v>
      </c>
      <c r="C272" s="33"/>
      <c r="D272" s="28"/>
      <c r="E272" s="29"/>
      <c r="F272" s="83"/>
      <c r="G272" s="30"/>
      <c r="H272" s="63"/>
      <c r="I272" s="64"/>
      <c r="J272" s="34" t="str">
        <f t="shared" si="75"/>
        <v/>
      </c>
      <c r="K272" s="31" t="str">
        <f t="shared" si="76"/>
        <v/>
      </c>
      <c r="L272" s="32" t="str">
        <f t="shared" si="77"/>
        <v/>
      </c>
      <c r="M272" s="24" t="str">
        <f t="shared" si="78"/>
        <v/>
      </c>
      <c r="N272" s="24" t="str">
        <f t="shared" si="79"/>
        <v/>
      </c>
      <c r="O272" s="78" t="str">
        <f t="shared" si="80"/>
        <v/>
      </c>
      <c r="P272" s="24" t="str">
        <f t="shared" si="81"/>
        <v/>
      </c>
      <c r="Q272" s="25" t="str">
        <f t="shared" si="82"/>
        <v/>
      </c>
      <c r="R272" s="24" t="str">
        <f t="shared" si="83"/>
        <v/>
      </c>
      <c r="S272" s="24" t="str">
        <f t="shared" si="84"/>
        <v/>
      </c>
      <c r="T272" s="66" t="str">
        <f t="shared" si="85"/>
        <v/>
      </c>
      <c r="U272" s="24" t="str">
        <f t="shared" si="86"/>
        <v/>
      </c>
      <c r="V272" s="25" t="str">
        <f t="shared" si="87"/>
        <v/>
      </c>
      <c r="W272" s="24" t="str">
        <f t="shared" si="88"/>
        <v/>
      </c>
      <c r="X272" s="24" t="str">
        <f t="shared" si="89"/>
        <v/>
      </c>
    </row>
    <row r="273" spans="1:24" ht="17.25" hidden="1" customHeight="1" x14ac:dyDescent="0.2">
      <c r="A273" s="8" t="str">
        <f t="shared" si="74"/>
        <v>Hide</v>
      </c>
      <c r="B273" s="27">
        <v>270</v>
      </c>
      <c r="C273" s="33"/>
      <c r="D273" s="28"/>
      <c r="E273" s="29"/>
      <c r="F273" s="83"/>
      <c r="G273" s="30"/>
      <c r="H273" s="63"/>
      <c r="I273" s="64"/>
      <c r="J273" s="34" t="str">
        <f t="shared" si="75"/>
        <v/>
      </c>
      <c r="K273" s="31" t="str">
        <f t="shared" si="76"/>
        <v/>
      </c>
      <c r="L273" s="32" t="str">
        <f t="shared" si="77"/>
        <v/>
      </c>
      <c r="M273" s="24" t="str">
        <f t="shared" si="78"/>
        <v/>
      </c>
      <c r="N273" s="24" t="str">
        <f t="shared" si="79"/>
        <v/>
      </c>
      <c r="O273" s="78" t="str">
        <f t="shared" si="80"/>
        <v/>
      </c>
      <c r="P273" s="24" t="str">
        <f t="shared" si="81"/>
        <v/>
      </c>
      <c r="Q273" s="25" t="str">
        <f t="shared" si="82"/>
        <v/>
      </c>
      <c r="R273" s="24" t="str">
        <f t="shared" si="83"/>
        <v/>
      </c>
      <c r="S273" s="24" t="str">
        <f t="shared" si="84"/>
        <v/>
      </c>
      <c r="T273" s="66" t="str">
        <f t="shared" si="85"/>
        <v/>
      </c>
      <c r="U273" s="24" t="str">
        <f t="shared" si="86"/>
        <v/>
      </c>
      <c r="V273" s="25" t="str">
        <f t="shared" si="87"/>
        <v/>
      </c>
      <c r="W273" s="24" t="str">
        <f t="shared" si="88"/>
        <v/>
      </c>
      <c r="X273" s="24" t="str">
        <f t="shared" si="89"/>
        <v/>
      </c>
    </row>
    <row r="274" spans="1:24" ht="17.25" hidden="1" customHeight="1" x14ac:dyDescent="0.2">
      <c r="A274" s="8" t="str">
        <f t="shared" si="74"/>
        <v>Hide</v>
      </c>
      <c r="B274" s="27">
        <v>271</v>
      </c>
      <c r="C274" s="33"/>
      <c r="D274" s="28"/>
      <c r="E274" s="29"/>
      <c r="F274" s="83"/>
      <c r="G274" s="30"/>
      <c r="H274" s="63"/>
      <c r="I274" s="64"/>
      <c r="J274" s="34" t="str">
        <f t="shared" si="75"/>
        <v/>
      </c>
      <c r="K274" s="31" t="str">
        <f t="shared" si="76"/>
        <v/>
      </c>
      <c r="L274" s="32" t="str">
        <f t="shared" si="77"/>
        <v/>
      </c>
      <c r="M274" s="24" t="str">
        <f t="shared" si="78"/>
        <v/>
      </c>
      <c r="N274" s="24" t="str">
        <f t="shared" si="79"/>
        <v/>
      </c>
      <c r="O274" s="78" t="str">
        <f t="shared" si="80"/>
        <v/>
      </c>
      <c r="P274" s="24" t="str">
        <f t="shared" si="81"/>
        <v/>
      </c>
      <c r="Q274" s="25" t="str">
        <f t="shared" si="82"/>
        <v/>
      </c>
      <c r="R274" s="24" t="str">
        <f t="shared" si="83"/>
        <v/>
      </c>
      <c r="S274" s="24" t="str">
        <f t="shared" si="84"/>
        <v/>
      </c>
      <c r="T274" s="66" t="str">
        <f t="shared" si="85"/>
        <v/>
      </c>
      <c r="U274" s="24" t="str">
        <f t="shared" si="86"/>
        <v/>
      </c>
      <c r="V274" s="25" t="str">
        <f t="shared" si="87"/>
        <v/>
      </c>
      <c r="W274" s="24" t="str">
        <f t="shared" si="88"/>
        <v/>
      </c>
      <c r="X274" s="24" t="str">
        <f t="shared" si="89"/>
        <v/>
      </c>
    </row>
    <row r="275" spans="1:24" ht="17.25" hidden="1" customHeight="1" x14ac:dyDescent="0.2">
      <c r="A275" s="8" t="str">
        <f t="shared" si="74"/>
        <v>Hide</v>
      </c>
      <c r="B275" s="27">
        <v>272</v>
      </c>
      <c r="C275" s="33"/>
      <c r="D275" s="28"/>
      <c r="E275" s="29"/>
      <c r="F275" s="83"/>
      <c r="G275" s="30"/>
      <c r="H275" s="63"/>
      <c r="I275" s="64"/>
      <c r="J275" s="34" t="str">
        <f t="shared" si="75"/>
        <v/>
      </c>
      <c r="K275" s="31" t="str">
        <f t="shared" si="76"/>
        <v/>
      </c>
      <c r="L275" s="32" t="str">
        <f t="shared" si="77"/>
        <v/>
      </c>
      <c r="M275" s="24" t="str">
        <f t="shared" si="78"/>
        <v/>
      </c>
      <c r="N275" s="24" t="str">
        <f t="shared" si="79"/>
        <v/>
      </c>
      <c r="O275" s="78" t="str">
        <f t="shared" si="80"/>
        <v/>
      </c>
      <c r="P275" s="24" t="str">
        <f t="shared" si="81"/>
        <v/>
      </c>
      <c r="Q275" s="25" t="str">
        <f t="shared" si="82"/>
        <v/>
      </c>
      <c r="R275" s="24" t="str">
        <f t="shared" si="83"/>
        <v/>
      </c>
      <c r="S275" s="24" t="str">
        <f t="shared" si="84"/>
        <v/>
      </c>
      <c r="T275" s="66" t="str">
        <f t="shared" si="85"/>
        <v/>
      </c>
      <c r="U275" s="24" t="str">
        <f t="shared" si="86"/>
        <v/>
      </c>
      <c r="V275" s="25" t="str">
        <f t="shared" si="87"/>
        <v/>
      </c>
      <c r="W275" s="24" t="str">
        <f t="shared" si="88"/>
        <v/>
      </c>
      <c r="X275" s="24" t="str">
        <f t="shared" si="89"/>
        <v/>
      </c>
    </row>
    <row r="276" spans="1:24" ht="17.25" hidden="1" customHeight="1" x14ac:dyDescent="0.2">
      <c r="A276" s="8" t="str">
        <f t="shared" si="74"/>
        <v>Hide</v>
      </c>
      <c r="B276" s="27">
        <v>273</v>
      </c>
      <c r="C276" s="33"/>
      <c r="D276" s="28"/>
      <c r="E276" s="29"/>
      <c r="F276" s="83"/>
      <c r="G276" s="30"/>
      <c r="H276" s="63"/>
      <c r="I276" s="64"/>
      <c r="J276" s="34" t="str">
        <f t="shared" si="75"/>
        <v/>
      </c>
      <c r="K276" s="31" t="str">
        <f t="shared" si="76"/>
        <v/>
      </c>
      <c r="L276" s="32" t="str">
        <f t="shared" si="77"/>
        <v/>
      </c>
      <c r="M276" s="24" t="str">
        <f t="shared" si="78"/>
        <v/>
      </c>
      <c r="N276" s="24" t="str">
        <f t="shared" si="79"/>
        <v/>
      </c>
      <c r="O276" s="78" t="str">
        <f t="shared" si="80"/>
        <v/>
      </c>
      <c r="P276" s="24" t="str">
        <f t="shared" si="81"/>
        <v/>
      </c>
      <c r="Q276" s="25" t="str">
        <f t="shared" si="82"/>
        <v/>
      </c>
      <c r="R276" s="24" t="str">
        <f t="shared" si="83"/>
        <v/>
      </c>
      <c r="S276" s="24" t="str">
        <f t="shared" si="84"/>
        <v/>
      </c>
      <c r="T276" s="66" t="str">
        <f t="shared" si="85"/>
        <v/>
      </c>
      <c r="U276" s="24" t="str">
        <f t="shared" si="86"/>
        <v/>
      </c>
      <c r="V276" s="25" t="str">
        <f t="shared" si="87"/>
        <v/>
      </c>
      <c r="W276" s="24" t="str">
        <f t="shared" si="88"/>
        <v/>
      </c>
      <c r="X276" s="24" t="str">
        <f t="shared" si="89"/>
        <v/>
      </c>
    </row>
    <row r="277" spans="1:24" ht="17.25" hidden="1" customHeight="1" x14ac:dyDescent="0.2">
      <c r="A277" s="8" t="str">
        <f t="shared" si="74"/>
        <v>Hide</v>
      </c>
      <c r="B277" s="27">
        <v>274</v>
      </c>
      <c r="C277" s="33"/>
      <c r="D277" s="28"/>
      <c r="E277" s="29"/>
      <c r="F277" s="83"/>
      <c r="G277" s="30"/>
      <c r="H277" s="63"/>
      <c r="I277" s="64"/>
      <c r="J277" s="34" t="str">
        <f t="shared" si="75"/>
        <v/>
      </c>
      <c r="K277" s="31" t="str">
        <f t="shared" si="76"/>
        <v/>
      </c>
      <c r="L277" s="32" t="str">
        <f t="shared" si="77"/>
        <v/>
      </c>
      <c r="M277" s="24" t="str">
        <f t="shared" si="78"/>
        <v/>
      </c>
      <c r="N277" s="24" t="str">
        <f t="shared" si="79"/>
        <v/>
      </c>
      <c r="O277" s="78" t="str">
        <f t="shared" si="80"/>
        <v/>
      </c>
      <c r="P277" s="24" t="str">
        <f t="shared" si="81"/>
        <v/>
      </c>
      <c r="Q277" s="25" t="str">
        <f t="shared" si="82"/>
        <v/>
      </c>
      <c r="R277" s="24" t="str">
        <f t="shared" si="83"/>
        <v/>
      </c>
      <c r="S277" s="24" t="str">
        <f t="shared" si="84"/>
        <v/>
      </c>
      <c r="T277" s="66" t="str">
        <f t="shared" si="85"/>
        <v/>
      </c>
      <c r="U277" s="24" t="str">
        <f t="shared" si="86"/>
        <v/>
      </c>
      <c r="V277" s="25" t="str">
        <f t="shared" si="87"/>
        <v/>
      </c>
      <c r="W277" s="24" t="str">
        <f t="shared" si="88"/>
        <v/>
      </c>
      <c r="X277" s="24" t="str">
        <f t="shared" si="89"/>
        <v/>
      </c>
    </row>
    <row r="278" spans="1:24" ht="17.25" hidden="1" customHeight="1" x14ac:dyDescent="0.2">
      <c r="A278" s="8" t="str">
        <f t="shared" si="74"/>
        <v>Hide</v>
      </c>
      <c r="B278" s="27">
        <v>275</v>
      </c>
      <c r="C278" s="33"/>
      <c r="D278" s="28"/>
      <c r="E278" s="29"/>
      <c r="F278" s="83"/>
      <c r="G278" s="30"/>
      <c r="H278" s="63"/>
      <c r="I278" s="64"/>
      <c r="J278" s="34" t="str">
        <f t="shared" si="75"/>
        <v/>
      </c>
      <c r="K278" s="31" t="str">
        <f t="shared" si="76"/>
        <v/>
      </c>
      <c r="L278" s="32" t="str">
        <f t="shared" si="77"/>
        <v/>
      </c>
      <c r="M278" s="24" t="str">
        <f t="shared" si="78"/>
        <v/>
      </c>
      <c r="N278" s="24" t="str">
        <f t="shared" si="79"/>
        <v/>
      </c>
      <c r="O278" s="78" t="str">
        <f t="shared" si="80"/>
        <v/>
      </c>
      <c r="P278" s="24" t="str">
        <f t="shared" si="81"/>
        <v/>
      </c>
      <c r="Q278" s="25" t="str">
        <f t="shared" si="82"/>
        <v/>
      </c>
      <c r="R278" s="24" t="str">
        <f t="shared" si="83"/>
        <v/>
      </c>
      <c r="S278" s="24" t="str">
        <f t="shared" si="84"/>
        <v/>
      </c>
      <c r="T278" s="66" t="str">
        <f t="shared" si="85"/>
        <v/>
      </c>
      <c r="U278" s="24" t="str">
        <f t="shared" si="86"/>
        <v/>
      </c>
      <c r="V278" s="25" t="str">
        <f t="shared" si="87"/>
        <v/>
      </c>
      <c r="W278" s="24" t="str">
        <f t="shared" si="88"/>
        <v/>
      </c>
      <c r="X278" s="24" t="str">
        <f t="shared" si="89"/>
        <v/>
      </c>
    </row>
    <row r="279" spans="1:24" ht="17.25" hidden="1" customHeight="1" x14ac:dyDescent="0.2">
      <c r="A279" s="8" t="str">
        <f t="shared" si="74"/>
        <v>Hide</v>
      </c>
      <c r="B279" s="27">
        <v>276</v>
      </c>
      <c r="C279" s="33"/>
      <c r="D279" s="28"/>
      <c r="E279" s="29"/>
      <c r="F279" s="83"/>
      <c r="G279" s="30"/>
      <c r="H279" s="63"/>
      <c r="I279" s="64"/>
      <c r="J279" s="34" t="str">
        <f t="shared" si="75"/>
        <v/>
      </c>
      <c r="K279" s="31" t="str">
        <f t="shared" si="76"/>
        <v/>
      </c>
      <c r="L279" s="32" t="str">
        <f t="shared" si="77"/>
        <v/>
      </c>
      <c r="M279" s="24" t="str">
        <f t="shared" si="78"/>
        <v/>
      </c>
      <c r="N279" s="24" t="str">
        <f t="shared" si="79"/>
        <v/>
      </c>
      <c r="O279" s="78" t="str">
        <f t="shared" si="80"/>
        <v/>
      </c>
      <c r="P279" s="24" t="str">
        <f t="shared" si="81"/>
        <v/>
      </c>
      <c r="Q279" s="25" t="str">
        <f t="shared" si="82"/>
        <v/>
      </c>
      <c r="R279" s="24" t="str">
        <f t="shared" si="83"/>
        <v/>
      </c>
      <c r="S279" s="24" t="str">
        <f t="shared" si="84"/>
        <v/>
      </c>
      <c r="T279" s="66" t="str">
        <f t="shared" si="85"/>
        <v/>
      </c>
      <c r="U279" s="24" t="str">
        <f t="shared" si="86"/>
        <v/>
      </c>
      <c r="V279" s="25" t="str">
        <f t="shared" si="87"/>
        <v/>
      </c>
      <c r="W279" s="24" t="str">
        <f t="shared" si="88"/>
        <v/>
      </c>
      <c r="X279" s="24" t="str">
        <f t="shared" si="89"/>
        <v/>
      </c>
    </row>
    <row r="280" spans="1:24" ht="17.25" hidden="1" customHeight="1" x14ac:dyDescent="0.2">
      <c r="A280" s="8" t="str">
        <f t="shared" si="74"/>
        <v>Hide</v>
      </c>
      <c r="B280" s="27">
        <v>277</v>
      </c>
      <c r="C280" s="33"/>
      <c r="D280" s="28"/>
      <c r="E280" s="29"/>
      <c r="F280" s="83"/>
      <c r="G280" s="30"/>
      <c r="H280" s="63"/>
      <c r="I280" s="64"/>
      <c r="J280" s="34" t="str">
        <f t="shared" si="75"/>
        <v/>
      </c>
      <c r="K280" s="31" t="str">
        <f t="shared" si="76"/>
        <v/>
      </c>
      <c r="L280" s="32" t="str">
        <f t="shared" si="77"/>
        <v/>
      </c>
      <c r="M280" s="24" t="str">
        <f t="shared" si="78"/>
        <v/>
      </c>
      <c r="N280" s="24" t="str">
        <f t="shared" si="79"/>
        <v/>
      </c>
      <c r="O280" s="78" t="str">
        <f t="shared" si="80"/>
        <v/>
      </c>
      <c r="P280" s="24" t="str">
        <f t="shared" si="81"/>
        <v/>
      </c>
      <c r="Q280" s="25" t="str">
        <f t="shared" si="82"/>
        <v/>
      </c>
      <c r="R280" s="24" t="str">
        <f t="shared" si="83"/>
        <v/>
      </c>
      <c r="S280" s="24" t="str">
        <f t="shared" si="84"/>
        <v/>
      </c>
      <c r="T280" s="66" t="str">
        <f t="shared" si="85"/>
        <v/>
      </c>
      <c r="U280" s="24" t="str">
        <f t="shared" si="86"/>
        <v/>
      </c>
      <c r="V280" s="25" t="str">
        <f t="shared" si="87"/>
        <v/>
      </c>
      <c r="W280" s="24" t="str">
        <f t="shared" si="88"/>
        <v/>
      </c>
      <c r="X280" s="24" t="str">
        <f t="shared" si="89"/>
        <v/>
      </c>
    </row>
    <row r="281" spans="1:24" ht="17.25" hidden="1" customHeight="1" x14ac:dyDescent="0.2">
      <c r="A281" s="8" t="str">
        <f t="shared" si="74"/>
        <v>Hide</v>
      </c>
      <c r="B281" s="27">
        <v>278</v>
      </c>
      <c r="C281" s="33"/>
      <c r="D281" s="28"/>
      <c r="E281" s="29"/>
      <c r="F281" s="83"/>
      <c r="G281" s="30"/>
      <c r="H281" s="63"/>
      <c r="I281" s="64"/>
      <c r="J281" s="34" t="str">
        <f t="shared" si="75"/>
        <v/>
      </c>
      <c r="K281" s="31" t="str">
        <f t="shared" si="76"/>
        <v/>
      </c>
      <c r="L281" s="32" t="str">
        <f t="shared" si="77"/>
        <v/>
      </c>
      <c r="M281" s="24" t="str">
        <f t="shared" si="78"/>
        <v/>
      </c>
      <c r="N281" s="24" t="str">
        <f t="shared" si="79"/>
        <v/>
      </c>
      <c r="O281" s="78" t="str">
        <f t="shared" si="80"/>
        <v/>
      </c>
      <c r="P281" s="24" t="str">
        <f t="shared" si="81"/>
        <v/>
      </c>
      <c r="Q281" s="25" t="str">
        <f t="shared" si="82"/>
        <v/>
      </c>
      <c r="R281" s="24" t="str">
        <f t="shared" si="83"/>
        <v/>
      </c>
      <c r="S281" s="24" t="str">
        <f t="shared" si="84"/>
        <v/>
      </c>
      <c r="T281" s="66" t="str">
        <f t="shared" si="85"/>
        <v/>
      </c>
      <c r="U281" s="24" t="str">
        <f t="shared" si="86"/>
        <v/>
      </c>
      <c r="V281" s="25" t="str">
        <f t="shared" si="87"/>
        <v/>
      </c>
      <c r="W281" s="24" t="str">
        <f t="shared" si="88"/>
        <v/>
      </c>
      <c r="X281" s="24" t="str">
        <f t="shared" si="89"/>
        <v/>
      </c>
    </row>
    <row r="282" spans="1:24" ht="17.25" hidden="1" customHeight="1" x14ac:dyDescent="0.2">
      <c r="A282" s="8" t="str">
        <f t="shared" si="74"/>
        <v>Hide</v>
      </c>
      <c r="B282" s="27">
        <v>279</v>
      </c>
      <c r="C282" s="33"/>
      <c r="D282" s="28"/>
      <c r="E282" s="29"/>
      <c r="F282" s="83"/>
      <c r="G282" s="30"/>
      <c r="H282" s="63"/>
      <c r="I282" s="64"/>
      <c r="J282" s="34" t="str">
        <f t="shared" si="75"/>
        <v/>
      </c>
      <c r="K282" s="31" t="str">
        <f t="shared" si="76"/>
        <v/>
      </c>
      <c r="L282" s="32" t="str">
        <f t="shared" si="77"/>
        <v/>
      </c>
      <c r="M282" s="24" t="str">
        <f t="shared" si="78"/>
        <v/>
      </c>
      <c r="N282" s="24" t="str">
        <f t="shared" si="79"/>
        <v/>
      </c>
      <c r="O282" s="78" t="str">
        <f t="shared" si="80"/>
        <v/>
      </c>
      <c r="P282" s="24" t="str">
        <f t="shared" si="81"/>
        <v/>
      </c>
      <c r="Q282" s="25" t="str">
        <f t="shared" si="82"/>
        <v/>
      </c>
      <c r="R282" s="24" t="str">
        <f t="shared" si="83"/>
        <v/>
      </c>
      <c r="S282" s="24" t="str">
        <f t="shared" si="84"/>
        <v/>
      </c>
      <c r="T282" s="66" t="str">
        <f t="shared" si="85"/>
        <v/>
      </c>
      <c r="U282" s="24" t="str">
        <f t="shared" si="86"/>
        <v/>
      </c>
      <c r="V282" s="25" t="str">
        <f t="shared" si="87"/>
        <v/>
      </c>
      <c r="W282" s="24" t="str">
        <f t="shared" si="88"/>
        <v/>
      </c>
      <c r="X282" s="24" t="str">
        <f t="shared" si="89"/>
        <v/>
      </c>
    </row>
    <row r="283" spans="1:24" ht="17.25" hidden="1" customHeight="1" x14ac:dyDescent="0.2">
      <c r="A283" s="8" t="str">
        <f t="shared" si="74"/>
        <v>Hide</v>
      </c>
      <c r="B283" s="27">
        <v>280</v>
      </c>
      <c r="C283" s="33"/>
      <c r="D283" s="28"/>
      <c r="E283" s="29"/>
      <c r="F283" s="83"/>
      <c r="G283" s="30"/>
      <c r="H283" s="63"/>
      <c r="I283" s="64"/>
      <c r="J283" s="34" t="str">
        <f t="shared" si="75"/>
        <v/>
      </c>
      <c r="K283" s="31" t="str">
        <f t="shared" si="76"/>
        <v/>
      </c>
      <c r="L283" s="32" t="str">
        <f t="shared" si="77"/>
        <v/>
      </c>
      <c r="M283" s="24" t="str">
        <f t="shared" si="78"/>
        <v/>
      </c>
      <c r="N283" s="24" t="str">
        <f t="shared" si="79"/>
        <v/>
      </c>
      <c r="O283" s="78" t="str">
        <f t="shared" si="80"/>
        <v/>
      </c>
      <c r="P283" s="24" t="str">
        <f t="shared" si="81"/>
        <v/>
      </c>
      <c r="Q283" s="25" t="str">
        <f t="shared" si="82"/>
        <v/>
      </c>
      <c r="R283" s="24" t="str">
        <f t="shared" si="83"/>
        <v/>
      </c>
      <c r="S283" s="24" t="str">
        <f t="shared" si="84"/>
        <v/>
      </c>
      <c r="T283" s="66" t="str">
        <f t="shared" si="85"/>
        <v/>
      </c>
      <c r="U283" s="24" t="str">
        <f t="shared" si="86"/>
        <v/>
      </c>
      <c r="V283" s="25" t="str">
        <f t="shared" si="87"/>
        <v/>
      </c>
      <c r="W283" s="24" t="str">
        <f t="shared" si="88"/>
        <v/>
      </c>
      <c r="X283" s="24" t="str">
        <f t="shared" si="89"/>
        <v/>
      </c>
    </row>
    <row r="284" spans="1:24" ht="17.25" hidden="1" customHeight="1" x14ac:dyDescent="0.2">
      <c r="A284" s="8" t="str">
        <f t="shared" si="74"/>
        <v>Hide</v>
      </c>
      <c r="B284" s="27">
        <v>281</v>
      </c>
      <c r="C284" s="33"/>
      <c r="D284" s="28"/>
      <c r="E284" s="29"/>
      <c r="F284" s="83"/>
      <c r="G284" s="30"/>
      <c r="H284" s="63"/>
      <c r="I284" s="64"/>
      <c r="J284" s="34" t="str">
        <f t="shared" si="75"/>
        <v/>
      </c>
      <c r="K284" s="31" t="str">
        <f t="shared" si="76"/>
        <v/>
      </c>
      <c r="L284" s="32" t="str">
        <f t="shared" si="77"/>
        <v/>
      </c>
      <c r="M284" s="24" t="str">
        <f t="shared" si="78"/>
        <v/>
      </c>
      <c r="N284" s="24" t="str">
        <f t="shared" si="79"/>
        <v/>
      </c>
      <c r="O284" s="78" t="str">
        <f t="shared" si="80"/>
        <v/>
      </c>
      <c r="P284" s="24" t="str">
        <f t="shared" si="81"/>
        <v/>
      </c>
      <c r="Q284" s="25" t="str">
        <f t="shared" si="82"/>
        <v/>
      </c>
      <c r="R284" s="24" t="str">
        <f t="shared" si="83"/>
        <v/>
      </c>
      <c r="S284" s="24" t="str">
        <f t="shared" si="84"/>
        <v/>
      </c>
      <c r="T284" s="66" t="str">
        <f t="shared" si="85"/>
        <v/>
      </c>
      <c r="U284" s="24" t="str">
        <f t="shared" si="86"/>
        <v/>
      </c>
      <c r="V284" s="25" t="str">
        <f t="shared" si="87"/>
        <v/>
      </c>
      <c r="W284" s="24" t="str">
        <f t="shared" si="88"/>
        <v/>
      </c>
      <c r="X284" s="24" t="str">
        <f t="shared" si="89"/>
        <v/>
      </c>
    </row>
    <row r="285" spans="1:24" ht="17.25" hidden="1" customHeight="1" x14ac:dyDescent="0.2">
      <c r="A285" s="8" t="str">
        <f t="shared" si="74"/>
        <v>Hide</v>
      </c>
      <c r="B285" s="27">
        <v>282</v>
      </c>
      <c r="C285" s="33"/>
      <c r="D285" s="28"/>
      <c r="E285" s="29"/>
      <c r="F285" s="83"/>
      <c r="G285" s="30"/>
      <c r="H285" s="63"/>
      <c r="I285" s="64"/>
      <c r="J285" s="34" t="str">
        <f t="shared" si="75"/>
        <v/>
      </c>
      <c r="K285" s="31" t="str">
        <f t="shared" si="76"/>
        <v/>
      </c>
      <c r="L285" s="32" t="str">
        <f t="shared" si="77"/>
        <v/>
      </c>
      <c r="M285" s="24" t="str">
        <f t="shared" si="78"/>
        <v/>
      </c>
      <c r="N285" s="24" t="str">
        <f t="shared" si="79"/>
        <v/>
      </c>
      <c r="O285" s="78" t="str">
        <f t="shared" si="80"/>
        <v/>
      </c>
      <c r="P285" s="24" t="str">
        <f t="shared" si="81"/>
        <v/>
      </c>
      <c r="Q285" s="25" t="str">
        <f t="shared" si="82"/>
        <v/>
      </c>
      <c r="R285" s="24" t="str">
        <f t="shared" si="83"/>
        <v/>
      </c>
      <c r="S285" s="24" t="str">
        <f t="shared" si="84"/>
        <v/>
      </c>
      <c r="T285" s="66" t="str">
        <f t="shared" si="85"/>
        <v/>
      </c>
      <c r="U285" s="24" t="str">
        <f t="shared" si="86"/>
        <v/>
      </c>
      <c r="V285" s="25" t="str">
        <f t="shared" si="87"/>
        <v/>
      </c>
      <c r="W285" s="24" t="str">
        <f t="shared" si="88"/>
        <v/>
      </c>
      <c r="X285" s="24" t="str">
        <f t="shared" si="89"/>
        <v/>
      </c>
    </row>
    <row r="286" spans="1:24" ht="17.25" hidden="1" customHeight="1" x14ac:dyDescent="0.2">
      <c r="A286" s="8" t="str">
        <f t="shared" si="74"/>
        <v>Hide</v>
      </c>
      <c r="B286" s="27">
        <v>283</v>
      </c>
      <c r="C286" s="33"/>
      <c r="D286" s="28"/>
      <c r="E286" s="29"/>
      <c r="F286" s="83"/>
      <c r="G286" s="30"/>
      <c r="H286" s="63"/>
      <c r="I286" s="64"/>
      <c r="J286" s="34" t="str">
        <f t="shared" si="75"/>
        <v/>
      </c>
      <c r="K286" s="31" t="str">
        <f t="shared" si="76"/>
        <v/>
      </c>
      <c r="L286" s="32" t="str">
        <f t="shared" si="77"/>
        <v/>
      </c>
      <c r="M286" s="24" t="str">
        <f t="shared" si="78"/>
        <v/>
      </c>
      <c r="N286" s="24" t="str">
        <f t="shared" si="79"/>
        <v/>
      </c>
      <c r="O286" s="78" t="str">
        <f t="shared" si="80"/>
        <v/>
      </c>
      <c r="P286" s="24" t="str">
        <f t="shared" si="81"/>
        <v/>
      </c>
      <c r="Q286" s="25" t="str">
        <f t="shared" si="82"/>
        <v/>
      </c>
      <c r="R286" s="24" t="str">
        <f t="shared" si="83"/>
        <v/>
      </c>
      <c r="S286" s="24" t="str">
        <f t="shared" si="84"/>
        <v/>
      </c>
      <c r="T286" s="66" t="str">
        <f t="shared" si="85"/>
        <v/>
      </c>
      <c r="U286" s="24" t="str">
        <f t="shared" si="86"/>
        <v/>
      </c>
      <c r="V286" s="25" t="str">
        <f t="shared" si="87"/>
        <v/>
      </c>
      <c r="W286" s="24" t="str">
        <f t="shared" si="88"/>
        <v/>
      </c>
      <c r="X286" s="24" t="str">
        <f t="shared" si="89"/>
        <v/>
      </c>
    </row>
    <row r="287" spans="1:24" ht="17.25" hidden="1" customHeight="1" x14ac:dyDescent="0.2">
      <c r="A287" s="8" t="str">
        <f t="shared" si="74"/>
        <v>Hide</v>
      </c>
      <c r="B287" s="27">
        <v>284</v>
      </c>
      <c r="C287" s="33"/>
      <c r="D287" s="28"/>
      <c r="E287" s="29"/>
      <c r="F287" s="83"/>
      <c r="G287" s="30"/>
      <c r="H287" s="63"/>
      <c r="I287" s="64"/>
      <c r="J287" s="34" t="str">
        <f t="shared" si="75"/>
        <v/>
      </c>
      <c r="K287" s="31" t="str">
        <f t="shared" si="76"/>
        <v/>
      </c>
      <c r="L287" s="32" t="str">
        <f t="shared" si="77"/>
        <v/>
      </c>
      <c r="M287" s="24" t="str">
        <f t="shared" si="78"/>
        <v/>
      </c>
      <c r="N287" s="24" t="str">
        <f t="shared" si="79"/>
        <v/>
      </c>
      <c r="O287" s="78" t="str">
        <f t="shared" si="80"/>
        <v/>
      </c>
      <c r="P287" s="24" t="str">
        <f t="shared" si="81"/>
        <v/>
      </c>
      <c r="Q287" s="25" t="str">
        <f t="shared" si="82"/>
        <v/>
      </c>
      <c r="R287" s="24" t="str">
        <f t="shared" si="83"/>
        <v/>
      </c>
      <c r="S287" s="24" t="str">
        <f t="shared" si="84"/>
        <v/>
      </c>
      <c r="T287" s="66" t="str">
        <f t="shared" si="85"/>
        <v/>
      </c>
      <c r="U287" s="24" t="str">
        <f t="shared" si="86"/>
        <v/>
      </c>
      <c r="V287" s="25" t="str">
        <f t="shared" si="87"/>
        <v/>
      </c>
      <c r="W287" s="24" t="str">
        <f t="shared" si="88"/>
        <v/>
      </c>
      <c r="X287" s="24" t="str">
        <f t="shared" si="89"/>
        <v/>
      </c>
    </row>
    <row r="288" spans="1:24" ht="17.25" hidden="1" customHeight="1" x14ac:dyDescent="0.2">
      <c r="A288" s="8" t="str">
        <f t="shared" si="74"/>
        <v>Hide</v>
      </c>
      <c r="B288" s="27">
        <v>285</v>
      </c>
      <c r="C288" s="33"/>
      <c r="D288" s="28"/>
      <c r="E288" s="29"/>
      <c r="F288" s="83"/>
      <c r="G288" s="30"/>
      <c r="H288" s="63"/>
      <c r="I288" s="64"/>
      <c r="J288" s="34" t="str">
        <f t="shared" si="75"/>
        <v/>
      </c>
      <c r="K288" s="31" t="str">
        <f t="shared" si="76"/>
        <v/>
      </c>
      <c r="L288" s="32" t="str">
        <f t="shared" si="77"/>
        <v/>
      </c>
      <c r="M288" s="24" t="str">
        <f t="shared" si="78"/>
        <v/>
      </c>
      <c r="N288" s="24" t="str">
        <f t="shared" si="79"/>
        <v/>
      </c>
      <c r="O288" s="78" t="str">
        <f t="shared" si="80"/>
        <v/>
      </c>
      <c r="P288" s="24" t="str">
        <f t="shared" si="81"/>
        <v/>
      </c>
      <c r="Q288" s="25" t="str">
        <f t="shared" si="82"/>
        <v/>
      </c>
      <c r="R288" s="24" t="str">
        <f t="shared" si="83"/>
        <v/>
      </c>
      <c r="S288" s="24" t="str">
        <f t="shared" si="84"/>
        <v/>
      </c>
      <c r="T288" s="66" t="str">
        <f t="shared" si="85"/>
        <v/>
      </c>
      <c r="U288" s="24" t="str">
        <f t="shared" si="86"/>
        <v/>
      </c>
      <c r="V288" s="25" t="str">
        <f t="shared" si="87"/>
        <v/>
      </c>
      <c r="W288" s="24" t="str">
        <f t="shared" si="88"/>
        <v/>
      </c>
      <c r="X288" s="24" t="str">
        <f t="shared" si="89"/>
        <v/>
      </c>
    </row>
    <row r="289" spans="1:24" ht="17.25" hidden="1" customHeight="1" x14ac:dyDescent="0.2">
      <c r="A289" s="8" t="str">
        <f t="shared" si="74"/>
        <v>Hide</v>
      </c>
      <c r="B289" s="27">
        <v>286</v>
      </c>
      <c r="C289" s="33"/>
      <c r="D289" s="28"/>
      <c r="E289" s="29"/>
      <c r="F289" s="83"/>
      <c r="G289" s="30"/>
      <c r="H289" s="63"/>
      <c r="I289" s="64"/>
      <c r="J289" s="34" t="str">
        <f t="shared" si="75"/>
        <v/>
      </c>
      <c r="K289" s="31" t="str">
        <f t="shared" si="76"/>
        <v/>
      </c>
      <c r="L289" s="32" t="str">
        <f t="shared" si="77"/>
        <v/>
      </c>
      <c r="M289" s="24" t="str">
        <f t="shared" si="78"/>
        <v/>
      </c>
      <c r="N289" s="24" t="str">
        <f t="shared" si="79"/>
        <v/>
      </c>
      <c r="O289" s="78" t="str">
        <f t="shared" si="80"/>
        <v/>
      </c>
      <c r="P289" s="24" t="str">
        <f t="shared" si="81"/>
        <v/>
      </c>
      <c r="Q289" s="25" t="str">
        <f t="shared" si="82"/>
        <v/>
      </c>
      <c r="R289" s="24" t="str">
        <f t="shared" si="83"/>
        <v/>
      </c>
      <c r="S289" s="24" t="str">
        <f t="shared" si="84"/>
        <v/>
      </c>
      <c r="T289" s="66" t="str">
        <f t="shared" si="85"/>
        <v/>
      </c>
      <c r="U289" s="24" t="str">
        <f t="shared" si="86"/>
        <v/>
      </c>
      <c r="V289" s="25" t="str">
        <f t="shared" si="87"/>
        <v/>
      </c>
      <c r="W289" s="24" t="str">
        <f t="shared" si="88"/>
        <v/>
      </c>
      <c r="X289" s="24" t="str">
        <f t="shared" si="89"/>
        <v/>
      </c>
    </row>
    <row r="290" spans="1:24" ht="17.25" hidden="1" customHeight="1" x14ac:dyDescent="0.2">
      <c r="A290" s="8" t="str">
        <f t="shared" si="74"/>
        <v>Hide</v>
      </c>
      <c r="B290" s="27">
        <v>287</v>
      </c>
      <c r="C290" s="33"/>
      <c r="D290" s="28"/>
      <c r="E290" s="29"/>
      <c r="F290" s="83"/>
      <c r="G290" s="30"/>
      <c r="H290" s="63"/>
      <c r="I290" s="64"/>
      <c r="J290" s="34" t="str">
        <f t="shared" si="75"/>
        <v/>
      </c>
      <c r="K290" s="31" t="str">
        <f t="shared" si="76"/>
        <v/>
      </c>
      <c r="L290" s="32" t="str">
        <f t="shared" si="77"/>
        <v/>
      </c>
      <c r="M290" s="24" t="str">
        <f t="shared" si="78"/>
        <v/>
      </c>
      <c r="N290" s="24" t="str">
        <f t="shared" si="79"/>
        <v/>
      </c>
      <c r="O290" s="78" t="str">
        <f t="shared" si="80"/>
        <v/>
      </c>
      <c r="P290" s="24" t="str">
        <f t="shared" si="81"/>
        <v/>
      </c>
      <c r="Q290" s="25" t="str">
        <f t="shared" si="82"/>
        <v/>
      </c>
      <c r="R290" s="24" t="str">
        <f t="shared" si="83"/>
        <v/>
      </c>
      <c r="S290" s="24" t="str">
        <f t="shared" si="84"/>
        <v/>
      </c>
      <c r="T290" s="66" t="str">
        <f t="shared" si="85"/>
        <v/>
      </c>
      <c r="U290" s="24" t="str">
        <f t="shared" si="86"/>
        <v/>
      </c>
      <c r="V290" s="25" t="str">
        <f t="shared" si="87"/>
        <v/>
      </c>
      <c r="W290" s="24" t="str">
        <f t="shared" si="88"/>
        <v/>
      </c>
      <c r="X290" s="24" t="str">
        <f t="shared" si="89"/>
        <v/>
      </c>
    </row>
    <row r="291" spans="1:24" ht="17.25" hidden="1" customHeight="1" x14ac:dyDescent="0.2">
      <c r="A291" s="8" t="str">
        <f t="shared" si="74"/>
        <v>Hide</v>
      </c>
      <c r="B291" s="27">
        <v>288</v>
      </c>
      <c r="C291" s="33"/>
      <c r="D291" s="28"/>
      <c r="E291" s="29"/>
      <c r="F291" s="83"/>
      <c r="G291" s="30"/>
      <c r="H291" s="63"/>
      <c r="I291" s="64"/>
      <c r="J291" s="34" t="str">
        <f t="shared" si="75"/>
        <v/>
      </c>
      <c r="K291" s="31" t="str">
        <f t="shared" si="76"/>
        <v/>
      </c>
      <c r="L291" s="32" t="str">
        <f t="shared" si="77"/>
        <v/>
      </c>
      <c r="M291" s="24" t="str">
        <f t="shared" si="78"/>
        <v/>
      </c>
      <c r="N291" s="24" t="str">
        <f t="shared" si="79"/>
        <v/>
      </c>
      <c r="O291" s="78" t="str">
        <f t="shared" si="80"/>
        <v/>
      </c>
      <c r="P291" s="24" t="str">
        <f t="shared" si="81"/>
        <v/>
      </c>
      <c r="Q291" s="25" t="str">
        <f t="shared" si="82"/>
        <v/>
      </c>
      <c r="R291" s="24" t="str">
        <f t="shared" si="83"/>
        <v/>
      </c>
      <c r="S291" s="24" t="str">
        <f t="shared" si="84"/>
        <v/>
      </c>
      <c r="T291" s="66" t="str">
        <f t="shared" si="85"/>
        <v/>
      </c>
      <c r="U291" s="24" t="str">
        <f t="shared" si="86"/>
        <v/>
      </c>
      <c r="V291" s="25" t="str">
        <f t="shared" si="87"/>
        <v/>
      </c>
      <c r="W291" s="24" t="str">
        <f t="shared" si="88"/>
        <v/>
      </c>
      <c r="X291" s="24" t="str">
        <f t="shared" si="89"/>
        <v/>
      </c>
    </row>
    <row r="292" spans="1:24" ht="17.25" hidden="1" customHeight="1" x14ac:dyDescent="0.2">
      <c r="A292" s="8" t="str">
        <f t="shared" si="74"/>
        <v>Hide</v>
      </c>
      <c r="B292" s="27">
        <v>289</v>
      </c>
      <c r="C292" s="33"/>
      <c r="D292" s="28"/>
      <c r="E292" s="29"/>
      <c r="F292" s="83"/>
      <c r="G292" s="30"/>
      <c r="H292" s="63"/>
      <c r="I292" s="64"/>
      <c r="J292" s="34" t="str">
        <f t="shared" si="75"/>
        <v/>
      </c>
      <c r="K292" s="31" t="str">
        <f t="shared" si="76"/>
        <v/>
      </c>
      <c r="L292" s="32" t="str">
        <f t="shared" si="77"/>
        <v/>
      </c>
      <c r="M292" s="24" t="str">
        <f t="shared" si="78"/>
        <v/>
      </c>
      <c r="N292" s="24" t="str">
        <f t="shared" si="79"/>
        <v/>
      </c>
      <c r="O292" s="78" t="str">
        <f t="shared" si="80"/>
        <v/>
      </c>
      <c r="P292" s="24" t="str">
        <f t="shared" si="81"/>
        <v/>
      </c>
      <c r="Q292" s="25" t="str">
        <f t="shared" si="82"/>
        <v/>
      </c>
      <c r="R292" s="24" t="str">
        <f t="shared" si="83"/>
        <v/>
      </c>
      <c r="S292" s="24" t="str">
        <f t="shared" si="84"/>
        <v/>
      </c>
      <c r="T292" s="66" t="str">
        <f t="shared" si="85"/>
        <v/>
      </c>
      <c r="U292" s="24" t="str">
        <f t="shared" si="86"/>
        <v/>
      </c>
      <c r="V292" s="25" t="str">
        <f t="shared" si="87"/>
        <v/>
      </c>
      <c r="W292" s="24" t="str">
        <f t="shared" si="88"/>
        <v/>
      </c>
      <c r="X292" s="24" t="str">
        <f t="shared" si="89"/>
        <v/>
      </c>
    </row>
    <row r="293" spans="1:24" ht="17.25" hidden="1" customHeight="1" x14ac:dyDescent="0.2">
      <c r="A293" s="8" t="str">
        <f t="shared" si="74"/>
        <v>Hide</v>
      </c>
      <c r="B293" s="27">
        <v>290</v>
      </c>
      <c r="C293" s="33"/>
      <c r="D293" s="28"/>
      <c r="E293" s="29"/>
      <c r="F293" s="83"/>
      <c r="G293" s="30"/>
      <c r="H293" s="63"/>
      <c r="I293" s="64"/>
      <c r="J293" s="34" t="str">
        <f t="shared" si="75"/>
        <v/>
      </c>
      <c r="K293" s="31" t="str">
        <f t="shared" si="76"/>
        <v/>
      </c>
      <c r="L293" s="32" t="str">
        <f t="shared" si="77"/>
        <v/>
      </c>
      <c r="M293" s="24" t="str">
        <f t="shared" si="78"/>
        <v/>
      </c>
      <c r="N293" s="24" t="str">
        <f t="shared" si="79"/>
        <v/>
      </c>
      <c r="O293" s="78" t="str">
        <f t="shared" si="80"/>
        <v/>
      </c>
      <c r="P293" s="24" t="str">
        <f t="shared" si="81"/>
        <v/>
      </c>
      <c r="Q293" s="25" t="str">
        <f t="shared" si="82"/>
        <v/>
      </c>
      <c r="R293" s="24" t="str">
        <f t="shared" si="83"/>
        <v/>
      </c>
      <c r="S293" s="24" t="str">
        <f t="shared" si="84"/>
        <v/>
      </c>
      <c r="T293" s="66" t="str">
        <f t="shared" si="85"/>
        <v/>
      </c>
      <c r="U293" s="24" t="str">
        <f t="shared" si="86"/>
        <v/>
      </c>
      <c r="V293" s="25" t="str">
        <f t="shared" si="87"/>
        <v/>
      </c>
      <c r="W293" s="24" t="str">
        <f t="shared" si="88"/>
        <v/>
      </c>
      <c r="X293" s="24" t="str">
        <f t="shared" si="89"/>
        <v/>
      </c>
    </row>
    <row r="294" spans="1:24" ht="17.25" hidden="1" customHeight="1" x14ac:dyDescent="0.2">
      <c r="A294" s="8" t="str">
        <f t="shared" si="74"/>
        <v>Hide</v>
      </c>
      <c r="B294" s="27">
        <v>291</v>
      </c>
      <c r="C294" s="33"/>
      <c r="D294" s="28"/>
      <c r="E294" s="29"/>
      <c r="F294" s="83"/>
      <c r="G294" s="30"/>
      <c r="H294" s="63"/>
      <c r="I294" s="64"/>
      <c r="J294" s="34" t="str">
        <f t="shared" si="75"/>
        <v/>
      </c>
      <c r="K294" s="31" t="str">
        <f t="shared" si="76"/>
        <v/>
      </c>
      <c r="L294" s="32" t="str">
        <f t="shared" si="77"/>
        <v/>
      </c>
      <c r="M294" s="24" t="str">
        <f t="shared" si="78"/>
        <v/>
      </c>
      <c r="N294" s="24" t="str">
        <f t="shared" si="79"/>
        <v/>
      </c>
      <c r="O294" s="78" t="str">
        <f t="shared" si="80"/>
        <v/>
      </c>
      <c r="P294" s="24" t="str">
        <f t="shared" si="81"/>
        <v/>
      </c>
      <c r="Q294" s="25" t="str">
        <f t="shared" si="82"/>
        <v/>
      </c>
      <c r="R294" s="24" t="str">
        <f t="shared" si="83"/>
        <v/>
      </c>
      <c r="S294" s="24" t="str">
        <f t="shared" si="84"/>
        <v/>
      </c>
      <c r="T294" s="66" t="str">
        <f t="shared" si="85"/>
        <v/>
      </c>
      <c r="U294" s="24" t="str">
        <f t="shared" si="86"/>
        <v/>
      </c>
      <c r="V294" s="25" t="str">
        <f t="shared" si="87"/>
        <v/>
      </c>
      <c r="W294" s="24" t="str">
        <f t="shared" si="88"/>
        <v/>
      </c>
      <c r="X294" s="24" t="str">
        <f t="shared" si="89"/>
        <v/>
      </c>
    </row>
    <row r="295" spans="1:24" ht="17.25" hidden="1" customHeight="1" x14ac:dyDescent="0.2">
      <c r="A295" s="8" t="str">
        <f t="shared" si="74"/>
        <v>Hide</v>
      </c>
      <c r="B295" s="27">
        <v>292</v>
      </c>
      <c r="C295" s="33"/>
      <c r="D295" s="28"/>
      <c r="E295" s="29"/>
      <c r="F295" s="83"/>
      <c r="G295" s="30"/>
      <c r="H295" s="63"/>
      <c r="I295" s="64"/>
      <c r="J295" s="34" t="str">
        <f t="shared" si="75"/>
        <v/>
      </c>
      <c r="K295" s="31" t="str">
        <f t="shared" si="76"/>
        <v/>
      </c>
      <c r="L295" s="32" t="str">
        <f t="shared" si="77"/>
        <v/>
      </c>
      <c r="M295" s="24" t="str">
        <f t="shared" si="78"/>
        <v/>
      </c>
      <c r="N295" s="24" t="str">
        <f t="shared" si="79"/>
        <v/>
      </c>
      <c r="O295" s="78" t="str">
        <f t="shared" si="80"/>
        <v/>
      </c>
      <c r="P295" s="24" t="str">
        <f t="shared" si="81"/>
        <v/>
      </c>
      <c r="Q295" s="25" t="str">
        <f t="shared" si="82"/>
        <v/>
      </c>
      <c r="R295" s="24" t="str">
        <f t="shared" si="83"/>
        <v/>
      </c>
      <c r="S295" s="24" t="str">
        <f t="shared" si="84"/>
        <v/>
      </c>
      <c r="T295" s="66" t="str">
        <f t="shared" si="85"/>
        <v/>
      </c>
      <c r="U295" s="24" t="str">
        <f t="shared" si="86"/>
        <v/>
      </c>
      <c r="V295" s="25" t="str">
        <f t="shared" si="87"/>
        <v/>
      </c>
      <c r="W295" s="24" t="str">
        <f t="shared" si="88"/>
        <v/>
      </c>
      <c r="X295" s="24" t="str">
        <f t="shared" si="89"/>
        <v/>
      </c>
    </row>
    <row r="296" spans="1:24" ht="17.25" hidden="1" customHeight="1" x14ac:dyDescent="0.2">
      <c r="A296" s="8" t="str">
        <f t="shared" si="74"/>
        <v>Hide</v>
      </c>
      <c r="B296" s="27">
        <v>293</v>
      </c>
      <c r="C296" s="33"/>
      <c r="D296" s="28"/>
      <c r="E296" s="29"/>
      <c r="F296" s="83"/>
      <c r="G296" s="30"/>
      <c r="H296" s="63"/>
      <c r="I296" s="64"/>
      <c r="J296" s="34" t="str">
        <f t="shared" si="75"/>
        <v/>
      </c>
      <c r="K296" s="31" t="str">
        <f t="shared" si="76"/>
        <v/>
      </c>
      <c r="L296" s="32" t="str">
        <f t="shared" si="77"/>
        <v/>
      </c>
      <c r="M296" s="24" t="str">
        <f t="shared" si="78"/>
        <v/>
      </c>
      <c r="N296" s="24" t="str">
        <f t="shared" si="79"/>
        <v/>
      </c>
      <c r="O296" s="78" t="str">
        <f t="shared" si="80"/>
        <v/>
      </c>
      <c r="P296" s="24" t="str">
        <f t="shared" si="81"/>
        <v/>
      </c>
      <c r="Q296" s="25" t="str">
        <f t="shared" si="82"/>
        <v/>
      </c>
      <c r="R296" s="24" t="str">
        <f t="shared" si="83"/>
        <v/>
      </c>
      <c r="S296" s="24" t="str">
        <f t="shared" si="84"/>
        <v/>
      </c>
      <c r="T296" s="66" t="str">
        <f t="shared" si="85"/>
        <v/>
      </c>
      <c r="U296" s="24" t="str">
        <f t="shared" si="86"/>
        <v/>
      </c>
      <c r="V296" s="25" t="str">
        <f t="shared" si="87"/>
        <v/>
      </c>
      <c r="W296" s="24" t="str">
        <f t="shared" si="88"/>
        <v/>
      </c>
      <c r="X296" s="24" t="str">
        <f t="shared" si="89"/>
        <v/>
      </c>
    </row>
    <row r="297" spans="1:24" ht="17.25" hidden="1" customHeight="1" x14ac:dyDescent="0.2">
      <c r="A297" s="8" t="str">
        <f t="shared" si="74"/>
        <v>Hide</v>
      </c>
      <c r="B297" s="27">
        <v>294</v>
      </c>
      <c r="C297" s="33"/>
      <c r="D297" s="28"/>
      <c r="E297" s="29"/>
      <c r="F297" s="83"/>
      <c r="G297" s="30"/>
      <c r="H297" s="63"/>
      <c r="I297" s="64"/>
      <c r="J297" s="34" t="str">
        <f t="shared" si="75"/>
        <v/>
      </c>
      <c r="K297" s="31" t="str">
        <f t="shared" si="76"/>
        <v/>
      </c>
      <c r="L297" s="32" t="str">
        <f t="shared" si="77"/>
        <v/>
      </c>
      <c r="M297" s="24" t="str">
        <f t="shared" si="78"/>
        <v/>
      </c>
      <c r="N297" s="24" t="str">
        <f t="shared" si="79"/>
        <v/>
      </c>
      <c r="O297" s="78" t="str">
        <f t="shared" si="80"/>
        <v/>
      </c>
      <c r="P297" s="24" t="str">
        <f t="shared" si="81"/>
        <v/>
      </c>
      <c r="Q297" s="25" t="str">
        <f t="shared" si="82"/>
        <v/>
      </c>
      <c r="R297" s="24" t="str">
        <f t="shared" si="83"/>
        <v/>
      </c>
      <c r="S297" s="24" t="str">
        <f t="shared" si="84"/>
        <v/>
      </c>
      <c r="T297" s="66" t="str">
        <f t="shared" si="85"/>
        <v/>
      </c>
      <c r="U297" s="24" t="str">
        <f t="shared" si="86"/>
        <v/>
      </c>
      <c r="V297" s="25" t="str">
        <f t="shared" si="87"/>
        <v/>
      </c>
      <c r="W297" s="24" t="str">
        <f t="shared" si="88"/>
        <v/>
      </c>
      <c r="X297" s="24" t="str">
        <f t="shared" si="89"/>
        <v/>
      </c>
    </row>
    <row r="298" spans="1:24" ht="17.25" hidden="1" customHeight="1" x14ac:dyDescent="0.2">
      <c r="A298" s="8" t="str">
        <f t="shared" si="74"/>
        <v>Hide</v>
      </c>
      <c r="B298" s="27">
        <v>295</v>
      </c>
      <c r="C298" s="33"/>
      <c r="D298" s="28"/>
      <c r="E298" s="29"/>
      <c r="F298" s="83"/>
      <c r="G298" s="30"/>
      <c r="H298" s="63"/>
      <c r="I298" s="64"/>
      <c r="J298" s="34" t="str">
        <f t="shared" si="75"/>
        <v/>
      </c>
      <c r="K298" s="31" t="str">
        <f t="shared" si="76"/>
        <v/>
      </c>
      <c r="L298" s="32" t="str">
        <f t="shared" si="77"/>
        <v/>
      </c>
      <c r="M298" s="24" t="str">
        <f t="shared" si="78"/>
        <v/>
      </c>
      <c r="N298" s="24" t="str">
        <f t="shared" si="79"/>
        <v/>
      </c>
      <c r="O298" s="78" t="str">
        <f t="shared" si="80"/>
        <v/>
      </c>
      <c r="P298" s="24" t="str">
        <f t="shared" si="81"/>
        <v/>
      </c>
      <c r="Q298" s="25" t="str">
        <f t="shared" si="82"/>
        <v/>
      </c>
      <c r="R298" s="24" t="str">
        <f t="shared" si="83"/>
        <v/>
      </c>
      <c r="S298" s="24" t="str">
        <f t="shared" si="84"/>
        <v/>
      </c>
      <c r="T298" s="66" t="str">
        <f t="shared" si="85"/>
        <v/>
      </c>
      <c r="U298" s="24" t="str">
        <f t="shared" si="86"/>
        <v/>
      </c>
      <c r="V298" s="25" t="str">
        <f t="shared" si="87"/>
        <v/>
      </c>
      <c r="W298" s="24" t="str">
        <f t="shared" si="88"/>
        <v/>
      </c>
      <c r="X298" s="24" t="str">
        <f t="shared" si="89"/>
        <v/>
      </c>
    </row>
    <row r="299" spans="1:24" ht="17.25" hidden="1" customHeight="1" x14ac:dyDescent="0.2">
      <c r="A299" s="8" t="str">
        <f t="shared" si="74"/>
        <v>Hide</v>
      </c>
      <c r="B299" s="27">
        <v>296</v>
      </c>
      <c r="C299" s="33"/>
      <c r="D299" s="28"/>
      <c r="E299" s="29"/>
      <c r="F299" s="83"/>
      <c r="G299" s="30"/>
      <c r="H299" s="63"/>
      <c r="I299" s="64"/>
      <c r="J299" s="34" t="str">
        <f t="shared" si="75"/>
        <v/>
      </c>
      <c r="K299" s="31" t="str">
        <f t="shared" si="76"/>
        <v/>
      </c>
      <c r="L299" s="32" t="str">
        <f t="shared" si="77"/>
        <v/>
      </c>
      <c r="M299" s="24" t="str">
        <f t="shared" si="78"/>
        <v/>
      </c>
      <c r="N299" s="24" t="str">
        <f t="shared" si="79"/>
        <v/>
      </c>
      <c r="O299" s="78" t="str">
        <f t="shared" si="80"/>
        <v/>
      </c>
      <c r="P299" s="24" t="str">
        <f t="shared" si="81"/>
        <v/>
      </c>
      <c r="Q299" s="25" t="str">
        <f t="shared" si="82"/>
        <v/>
      </c>
      <c r="R299" s="24" t="str">
        <f t="shared" si="83"/>
        <v/>
      </c>
      <c r="S299" s="24" t="str">
        <f t="shared" si="84"/>
        <v/>
      </c>
      <c r="T299" s="66" t="str">
        <f t="shared" si="85"/>
        <v/>
      </c>
      <c r="U299" s="24" t="str">
        <f t="shared" si="86"/>
        <v/>
      </c>
      <c r="V299" s="25" t="str">
        <f t="shared" si="87"/>
        <v/>
      </c>
      <c r="W299" s="24" t="str">
        <f t="shared" si="88"/>
        <v/>
      </c>
      <c r="X299" s="24" t="str">
        <f t="shared" si="89"/>
        <v/>
      </c>
    </row>
    <row r="300" spans="1:24" ht="17.25" hidden="1" customHeight="1" x14ac:dyDescent="0.2">
      <c r="A300" s="8" t="str">
        <f t="shared" si="74"/>
        <v>Hide</v>
      </c>
      <c r="B300" s="27">
        <v>297</v>
      </c>
      <c r="C300" s="33"/>
      <c r="D300" s="28"/>
      <c r="E300" s="29"/>
      <c r="F300" s="83"/>
      <c r="G300" s="30"/>
      <c r="H300" s="63"/>
      <c r="I300" s="64"/>
      <c r="J300" s="34" t="str">
        <f t="shared" si="75"/>
        <v/>
      </c>
      <c r="K300" s="31" t="str">
        <f t="shared" si="76"/>
        <v/>
      </c>
      <c r="L300" s="32" t="str">
        <f t="shared" si="77"/>
        <v/>
      </c>
      <c r="M300" s="24" t="str">
        <f t="shared" si="78"/>
        <v/>
      </c>
      <c r="N300" s="24" t="str">
        <f t="shared" si="79"/>
        <v/>
      </c>
      <c r="O300" s="78" t="str">
        <f t="shared" si="80"/>
        <v/>
      </c>
      <c r="P300" s="24" t="str">
        <f t="shared" si="81"/>
        <v/>
      </c>
      <c r="Q300" s="25" t="str">
        <f t="shared" si="82"/>
        <v/>
      </c>
      <c r="R300" s="24" t="str">
        <f t="shared" si="83"/>
        <v/>
      </c>
      <c r="S300" s="24" t="str">
        <f t="shared" si="84"/>
        <v/>
      </c>
      <c r="T300" s="66" t="str">
        <f t="shared" si="85"/>
        <v/>
      </c>
      <c r="U300" s="24" t="str">
        <f t="shared" si="86"/>
        <v/>
      </c>
      <c r="V300" s="25" t="str">
        <f t="shared" si="87"/>
        <v/>
      </c>
      <c r="W300" s="24" t="str">
        <f t="shared" si="88"/>
        <v/>
      </c>
      <c r="X300" s="24" t="str">
        <f t="shared" si="89"/>
        <v/>
      </c>
    </row>
    <row r="301" spans="1:24" ht="17.25" hidden="1" customHeight="1" x14ac:dyDescent="0.2">
      <c r="A301" s="8" t="str">
        <f t="shared" si="74"/>
        <v>Hide</v>
      </c>
      <c r="B301" s="27">
        <v>298</v>
      </c>
      <c r="C301" s="33"/>
      <c r="D301" s="28"/>
      <c r="E301" s="29"/>
      <c r="F301" s="83"/>
      <c r="G301" s="30"/>
      <c r="H301" s="63"/>
      <c r="I301" s="64"/>
      <c r="J301" s="34" t="str">
        <f t="shared" si="75"/>
        <v/>
      </c>
      <c r="K301" s="31" t="str">
        <f t="shared" si="76"/>
        <v/>
      </c>
      <c r="L301" s="32" t="str">
        <f t="shared" si="77"/>
        <v/>
      </c>
      <c r="M301" s="24" t="str">
        <f t="shared" si="78"/>
        <v/>
      </c>
      <c r="N301" s="24" t="str">
        <f t="shared" si="79"/>
        <v/>
      </c>
      <c r="O301" s="78" t="str">
        <f t="shared" si="80"/>
        <v/>
      </c>
      <c r="P301" s="24" t="str">
        <f t="shared" si="81"/>
        <v/>
      </c>
      <c r="Q301" s="25" t="str">
        <f t="shared" si="82"/>
        <v/>
      </c>
      <c r="R301" s="24" t="str">
        <f t="shared" si="83"/>
        <v/>
      </c>
      <c r="S301" s="24" t="str">
        <f t="shared" si="84"/>
        <v/>
      </c>
      <c r="T301" s="66" t="str">
        <f t="shared" si="85"/>
        <v/>
      </c>
      <c r="U301" s="24" t="str">
        <f t="shared" si="86"/>
        <v/>
      </c>
      <c r="V301" s="25" t="str">
        <f t="shared" si="87"/>
        <v/>
      </c>
      <c r="W301" s="24" t="str">
        <f t="shared" si="88"/>
        <v/>
      </c>
      <c r="X301" s="24" t="str">
        <f t="shared" si="89"/>
        <v/>
      </c>
    </row>
    <row r="302" spans="1:24" ht="17.25" hidden="1" customHeight="1" x14ac:dyDescent="0.2">
      <c r="A302" s="8" t="str">
        <f t="shared" si="74"/>
        <v>Hide</v>
      </c>
      <c r="B302" s="27">
        <v>299</v>
      </c>
      <c r="C302" s="33"/>
      <c r="D302" s="28"/>
      <c r="E302" s="29"/>
      <c r="F302" s="83"/>
      <c r="G302" s="30"/>
      <c r="H302" s="63"/>
      <c r="I302" s="64"/>
      <c r="J302" s="34" t="str">
        <f t="shared" si="75"/>
        <v/>
      </c>
      <c r="K302" s="31" t="str">
        <f t="shared" si="76"/>
        <v/>
      </c>
      <c r="L302" s="32" t="str">
        <f t="shared" si="77"/>
        <v/>
      </c>
      <c r="M302" s="24" t="str">
        <f t="shared" si="78"/>
        <v/>
      </c>
      <c r="N302" s="24" t="str">
        <f t="shared" si="79"/>
        <v/>
      </c>
      <c r="O302" s="78" t="str">
        <f t="shared" si="80"/>
        <v/>
      </c>
      <c r="P302" s="24" t="str">
        <f t="shared" si="81"/>
        <v/>
      </c>
      <c r="Q302" s="25" t="str">
        <f t="shared" si="82"/>
        <v/>
      </c>
      <c r="R302" s="24" t="str">
        <f t="shared" si="83"/>
        <v/>
      </c>
      <c r="S302" s="24" t="str">
        <f t="shared" si="84"/>
        <v/>
      </c>
      <c r="T302" s="66" t="str">
        <f t="shared" si="85"/>
        <v/>
      </c>
      <c r="U302" s="24" t="str">
        <f t="shared" si="86"/>
        <v/>
      </c>
      <c r="V302" s="25" t="str">
        <f t="shared" si="87"/>
        <v/>
      </c>
      <c r="W302" s="24" t="str">
        <f t="shared" si="88"/>
        <v/>
      </c>
      <c r="X302" s="24" t="str">
        <f t="shared" si="89"/>
        <v/>
      </c>
    </row>
    <row r="303" spans="1:24" ht="17.25" hidden="1" customHeight="1" x14ac:dyDescent="0.2">
      <c r="A303" s="8" t="str">
        <f t="shared" si="74"/>
        <v>Hide</v>
      </c>
      <c r="B303" s="27">
        <v>300</v>
      </c>
      <c r="C303" s="33"/>
      <c r="D303" s="28"/>
      <c r="E303" s="29"/>
      <c r="F303" s="83"/>
      <c r="G303" s="30"/>
      <c r="H303" s="63"/>
      <c r="I303" s="64"/>
      <c r="J303" s="34" t="str">
        <f t="shared" si="75"/>
        <v/>
      </c>
      <c r="K303" s="31" t="str">
        <f t="shared" si="76"/>
        <v/>
      </c>
      <c r="L303" s="32" t="str">
        <f t="shared" si="77"/>
        <v/>
      </c>
      <c r="M303" s="24" t="str">
        <f t="shared" si="78"/>
        <v/>
      </c>
      <c r="N303" s="24" t="str">
        <f t="shared" si="79"/>
        <v/>
      </c>
      <c r="O303" s="78" t="str">
        <f t="shared" si="80"/>
        <v/>
      </c>
      <c r="P303" s="24" t="str">
        <f t="shared" si="81"/>
        <v/>
      </c>
      <c r="Q303" s="25" t="str">
        <f t="shared" si="82"/>
        <v/>
      </c>
      <c r="R303" s="24" t="str">
        <f t="shared" si="83"/>
        <v/>
      </c>
      <c r="S303" s="24" t="str">
        <f t="shared" si="84"/>
        <v/>
      </c>
      <c r="T303" s="66" t="str">
        <f t="shared" si="85"/>
        <v/>
      </c>
      <c r="U303" s="24" t="str">
        <f t="shared" si="86"/>
        <v/>
      </c>
      <c r="V303" s="25" t="str">
        <f t="shared" si="87"/>
        <v/>
      </c>
      <c r="W303" s="24" t="str">
        <f t="shared" si="88"/>
        <v/>
      </c>
      <c r="X303" s="24" t="str">
        <f t="shared" si="89"/>
        <v/>
      </c>
    </row>
    <row r="304" spans="1:24" ht="17.25" hidden="1" customHeight="1" x14ac:dyDescent="0.2">
      <c r="A304" s="8" t="str">
        <f t="shared" si="74"/>
        <v>Hide</v>
      </c>
      <c r="B304" s="27">
        <v>301</v>
      </c>
      <c r="C304" s="28"/>
      <c r="D304" s="28"/>
      <c r="E304" s="29"/>
      <c r="F304" s="83"/>
      <c r="G304" s="30"/>
      <c r="H304" s="63"/>
      <c r="I304" s="64"/>
      <c r="J304" s="34" t="str">
        <f t="shared" si="75"/>
        <v/>
      </c>
      <c r="K304" s="31" t="str">
        <f t="shared" si="76"/>
        <v/>
      </c>
      <c r="L304" s="32" t="str">
        <f t="shared" si="77"/>
        <v/>
      </c>
      <c r="M304" s="24" t="str">
        <f t="shared" si="78"/>
        <v/>
      </c>
      <c r="N304" s="24" t="str">
        <f t="shared" si="79"/>
        <v/>
      </c>
      <c r="O304" s="78" t="str">
        <f t="shared" si="80"/>
        <v/>
      </c>
      <c r="P304" s="24" t="str">
        <f t="shared" si="81"/>
        <v/>
      </c>
      <c r="Q304" s="25" t="str">
        <f t="shared" si="82"/>
        <v/>
      </c>
      <c r="R304" s="24" t="str">
        <f t="shared" si="83"/>
        <v/>
      </c>
      <c r="S304" s="24" t="str">
        <f t="shared" si="84"/>
        <v/>
      </c>
      <c r="T304" s="66" t="str">
        <f t="shared" si="85"/>
        <v/>
      </c>
      <c r="U304" s="24" t="str">
        <f t="shared" si="86"/>
        <v/>
      </c>
      <c r="V304" s="25" t="str">
        <f t="shared" si="87"/>
        <v/>
      </c>
      <c r="W304" s="24" t="str">
        <f t="shared" si="88"/>
        <v/>
      </c>
      <c r="X304" s="24" t="str">
        <f t="shared" si="89"/>
        <v/>
      </c>
    </row>
    <row r="305" spans="1:24" ht="17.25" hidden="1" customHeight="1" x14ac:dyDescent="0.2">
      <c r="A305" s="8" t="str">
        <f t="shared" si="74"/>
        <v>Hide</v>
      </c>
      <c r="B305" s="27">
        <v>302</v>
      </c>
      <c r="C305" s="28"/>
      <c r="D305" s="28"/>
      <c r="E305" s="29"/>
      <c r="F305" s="83"/>
      <c r="G305" s="30"/>
      <c r="H305" s="63"/>
      <c r="I305" s="64"/>
      <c r="J305" s="34" t="str">
        <f t="shared" si="75"/>
        <v/>
      </c>
      <c r="K305" s="31" t="str">
        <f t="shared" si="76"/>
        <v/>
      </c>
      <c r="L305" s="32" t="str">
        <f t="shared" si="77"/>
        <v/>
      </c>
      <c r="M305" s="24" t="str">
        <f t="shared" si="78"/>
        <v/>
      </c>
      <c r="N305" s="24" t="str">
        <f t="shared" si="79"/>
        <v/>
      </c>
      <c r="O305" s="78" t="str">
        <f t="shared" si="80"/>
        <v/>
      </c>
      <c r="P305" s="24" t="str">
        <f t="shared" si="81"/>
        <v/>
      </c>
      <c r="Q305" s="25" t="str">
        <f t="shared" si="82"/>
        <v/>
      </c>
      <c r="R305" s="24" t="str">
        <f t="shared" si="83"/>
        <v/>
      </c>
      <c r="S305" s="24" t="str">
        <f t="shared" si="84"/>
        <v/>
      </c>
      <c r="T305" s="66" t="str">
        <f t="shared" si="85"/>
        <v/>
      </c>
      <c r="U305" s="24" t="str">
        <f t="shared" si="86"/>
        <v/>
      </c>
      <c r="V305" s="25" t="str">
        <f t="shared" si="87"/>
        <v/>
      </c>
      <c r="W305" s="24" t="str">
        <f t="shared" si="88"/>
        <v/>
      </c>
      <c r="X305" s="24" t="str">
        <f t="shared" si="89"/>
        <v/>
      </c>
    </row>
    <row r="306" spans="1:24" ht="17.25" hidden="1" customHeight="1" x14ac:dyDescent="0.2">
      <c r="A306" s="8" t="str">
        <f t="shared" si="74"/>
        <v>Hide</v>
      </c>
      <c r="B306" s="27">
        <v>303</v>
      </c>
      <c r="C306" s="28"/>
      <c r="D306" s="28"/>
      <c r="E306" s="29"/>
      <c r="F306" s="83"/>
      <c r="G306" s="30"/>
      <c r="H306" s="63"/>
      <c r="I306" s="64"/>
      <c r="J306" s="34" t="str">
        <f t="shared" si="75"/>
        <v/>
      </c>
      <c r="K306" s="31" t="str">
        <f t="shared" si="76"/>
        <v/>
      </c>
      <c r="L306" s="32" t="str">
        <f t="shared" si="77"/>
        <v/>
      </c>
      <c r="M306" s="24" t="str">
        <f t="shared" si="78"/>
        <v/>
      </c>
      <c r="N306" s="24" t="str">
        <f t="shared" si="79"/>
        <v/>
      </c>
      <c r="O306" s="78" t="str">
        <f t="shared" si="80"/>
        <v/>
      </c>
      <c r="P306" s="24" t="str">
        <f t="shared" si="81"/>
        <v/>
      </c>
      <c r="Q306" s="25" t="str">
        <f t="shared" si="82"/>
        <v/>
      </c>
      <c r="R306" s="24" t="str">
        <f t="shared" si="83"/>
        <v/>
      </c>
      <c r="S306" s="24" t="str">
        <f t="shared" si="84"/>
        <v/>
      </c>
      <c r="T306" s="66" t="str">
        <f t="shared" si="85"/>
        <v/>
      </c>
      <c r="U306" s="24" t="str">
        <f t="shared" si="86"/>
        <v/>
      </c>
      <c r="V306" s="25" t="str">
        <f t="shared" si="87"/>
        <v/>
      </c>
      <c r="W306" s="24" t="str">
        <f t="shared" si="88"/>
        <v/>
      </c>
      <c r="X306" s="24" t="str">
        <f t="shared" si="89"/>
        <v/>
      </c>
    </row>
    <row r="307" spans="1:24" ht="17.25" hidden="1" customHeight="1" x14ac:dyDescent="0.2">
      <c r="A307" s="8" t="str">
        <f t="shared" si="74"/>
        <v>Hide</v>
      </c>
      <c r="B307" s="27">
        <v>304</v>
      </c>
      <c r="C307" s="28"/>
      <c r="D307" s="28"/>
      <c r="E307" s="29"/>
      <c r="F307" s="83"/>
      <c r="G307" s="30"/>
      <c r="H307" s="63"/>
      <c r="I307" s="64"/>
      <c r="J307" s="34" t="str">
        <f t="shared" si="75"/>
        <v/>
      </c>
      <c r="K307" s="31" t="str">
        <f t="shared" si="76"/>
        <v/>
      </c>
      <c r="L307" s="32" t="str">
        <f t="shared" si="77"/>
        <v/>
      </c>
      <c r="M307" s="24" t="str">
        <f t="shared" si="78"/>
        <v/>
      </c>
      <c r="N307" s="24" t="str">
        <f t="shared" si="79"/>
        <v/>
      </c>
      <c r="O307" s="78" t="str">
        <f t="shared" si="80"/>
        <v/>
      </c>
      <c r="P307" s="24" t="str">
        <f t="shared" si="81"/>
        <v/>
      </c>
      <c r="Q307" s="25" t="str">
        <f t="shared" si="82"/>
        <v/>
      </c>
      <c r="R307" s="24" t="str">
        <f t="shared" si="83"/>
        <v/>
      </c>
      <c r="S307" s="24" t="str">
        <f t="shared" si="84"/>
        <v/>
      </c>
      <c r="T307" s="66" t="str">
        <f t="shared" si="85"/>
        <v/>
      </c>
      <c r="U307" s="24" t="str">
        <f t="shared" si="86"/>
        <v/>
      </c>
      <c r="V307" s="25" t="str">
        <f t="shared" si="87"/>
        <v/>
      </c>
      <c r="W307" s="24" t="str">
        <f t="shared" si="88"/>
        <v/>
      </c>
      <c r="X307" s="24" t="str">
        <f t="shared" si="89"/>
        <v/>
      </c>
    </row>
    <row r="308" spans="1:24" ht="17.25" hidden="1" customHeight="1" x14ac:dyDescent="0.2">
      <c r="A308" s="8" t="str">
        <f t="shared" si="74"/>
        <v>Hide</v>
      </c>
      <c r="B308" s="27">
        <v>305</v>
      </c>
      <c r="C308" s="28"/>
      <c r="D308" s="28"/>
      <c r="E308" s="29"/>
      <c r="F308" s="83"/>
      <c r="G308" s="30"/>
      <c r="H308" s="63"/>
      <c r="I308" s="64"/>
      <c r="J308" s="34" t="str">
        <f t="shared" si="75"/>
        <v/>
      </c>
      <c r="K308" s="31" t="str">
        <f t="shared" si="76"/>
        <v/>
      </c>
      <c r="L308" s="32" t="str">
        <f t="shared" si="77"/>
        <v/>
      </c>
      <c r="M308" s="24" t="str">
        <f t="shared" si="78"/>
        <v/>
      </c>
      <c r="N308" s="24" t="str">
        <f t="shared" si="79"/>
        <v/>
      </c>
      <c r="O308" s="78" t="str">
        <f t="shared" si="80"/>
        <v/>
      </c>
      <c r="P308" s="24" t="str">
        <f t="shared" si="81"/>
        <v/>
      </c>
      <c r="Q308" s="25" t="str">
        <f t="shared" si="82"/>
        <v/>
      </c>
      <c r="R308" s="24" t="str">
        <f t="shared" si="83"/>
        <v/>
      </c>
      <c r="S308" s="24" t="str">
        <f t="shared" si="84"/>
        <v/>
      </c>
      <c r="T308" s="66" t="str">
        <f t="shared" si="85"/>
        <v/>
      </c>
      <c r="U308" s="24" t="str">
        <f t="shared" si="86"/>
        <v/>
      </c>
      <c r="V308" s="25" t="str">
        <f t="shared" si="87"/>
        <v/>
      </c>
      <c r="W308" s="24" t="str">
        <f t="shared" si="88"/>
        <v/>
      </c>
      <c r="X308" s="24" t="str">
        <f t="shared" si="89"/>
        <v/>
      </c>
    </row>
    <row r="309" spans="1:24" ht="17.25" hidden="1" customHeight="1" x14ac:dyDescent="0.2">
      <c r="A309" s="8" t="str">
        <f t="shared" si="74"/>
        <v>Hide</v>
      </c>
      <c r="B309" s="27">
        <v>306</v>
      </c>
      <c r="C309" s="28"/>
      <c r="D309" s="28"/>
      <c r="E309" s="29"/>
      <c r="F309" s="83"/>
      <c r="G309" s="30"/>
      <c r="H309" s="63"/>
      <c r="I309" s="64"/>
      <c r="J309" s="34" t="str">
        <f t="shared" si="75"/>
        <v/>
      </c>
      <c r="K309" s="31" t="str">
        <f t="shared" si="76"/>
        <v/>
      </c>
      <c r="L309" s="32" t="str">
        <f t="shared" si="77"/>
        <v/>
      </c>
      <c r="M309" s="24" t="str">
        <f t="shared" si="78"/>
        <v/>
      </c>
      <c r="N309" s="24" t="str">
        <f t="shared" si="79"/>
        <v/>
      </c>
      <c r="O309" s="78" t="str">
        <f t="shared" si="80"/>
        <v/>
      </c>
      <c r="P309" s="24" t="str">
        <f t="shared" si="81"/>
        <v/>
      </c>
      <c r="Q309" s="25" t="str">
        <f t="shared" si="82"/>
        <v/>
      </c>
      <c r="R309" s="24" t="str">
        <f t="shared" si="83"/>
        <v/>
      </c>
      <c r="S309" s="24" t="str">
        <f t="shared" si="84"/>
        <v/>
      </c>
      <c r="T309" s="66" t="str">
        <f t="shared" si="85"/>
        <v/>
      </c>
      <c r="U309" s="24" t="str">
        <f t="shared" si="86"/>
        <v/>
      </c>
      <c r="V309" s="25" t="str">
        <f t="shared" si="87"/>
        <v/>
      </c>
      <c r="W309" s="24" t="str">
        <f t="shared" si="88"/>
        <v/>
      </c>
      <c r="X309" s="24" t="str">
        <f t="shared" si="89"/>
        <v/>
      </c>
    </row>
    <row r="310" spans="1:24" ht="17.25" hidden="1" customHeight="1" x14ac:dyDescent="0.2">
      <c r="A310" s="8" t="str">
        <f t="shared" si="74"/>
        <v>Hide</v>
      </c>
      <c r="B310" s="27">
        <v>307</v>
      </c>
      <c r="C310" s="28"/>
      <c r="D310" s="28"/>
      <c r="E310" s="29"/>
      <c r="F310" s="83"/>
      <c r="G310" s="30"/>
      <c r="H310" s="63"/>
      <c r="I310" s="64"/>
      <c r="J310" s="34" t="str">
        <f t="shared" si="75"/>
        <v/>
      </c>
      <c r="K310" s="31" t="str">
        <f t="shared" si="76"/>
        <v/>
      </c>
      <c r="L310" s="32" t="str">
        <f t="shared" si="77"/>
        <v/>
      </c>
      <c r="M310" s="24" t="str">
        <f t="shared" si="78"/>
        <v/>
      </c>
      <c r="N310" s="24" t="str">
        <f t="shared" si="79"/>
        <v/>
      </c>
      <c r="O310" s="78" t="str">
        <f t="shared" si="80"/>
        <v/>
      </c>
      <c r="P310" s="24" t="str">
        <f t="shared" si="81"/>
        <v/>
      </c>
      <c r="Q310" s="25" t="str">
        <f t="shared" si="82"/>
        <v/>
      </c>
      <c r="R310" s="24" t="str">
        <f t="shared" si="83"/>
        <v/>
      </c>
      <c r="S310" s="24" t="str">
        <f t="shared" si="84"/>
        <v/>
      </c>
      <c r="T310" s="66" t="str">
        <f t="shared" si="85"/>
        <v/>
      </c>
      <c r="U310" s="24" t="str">
        <f t="shared" si="86"/>
        <v/>
      </c>
      <c r="V310" s="25" t="str">
        <f t="shared" si="87"/>
        <v/>
      </c>
      <c r="W310" s="24" t="str">
        <f t="shared" si="88"/>
        <v/>
      </c>
      <c r="X310" s="24" t="str">
        <f t="shared" si="89"/>
        <v/>
      </c>
    </row>
    <row r="311" spans="1:24" ht="17.25" hidden="1" customHeight="1" x14ac:dyDescent="0.2">
      <c r="A311" s="8" t="str">
        <f t="shared" si="74"/>
        <v>Hide</v>
      </c>
      <c r="B311" s="27">
        <v>308</v>
      </c>
      <c r="C311" s="28"/>
      <c r="D311" s="28"/>
      <c r="E311" s="29"/>
      <c r="F311" s="83"/>
      <c r="G311" s="30"/>
      <c r="H311" s="63"/>
      <c r="I311" s="64"/>
      <c r="J311" s="34" t="str">
        <f t="shared" si="75"/>
        <v/>
      </c>
      <c r="K311" s="31" t="str">
        <f t="shared" si="76"/>
        <v/>
      </c>
      <c r="L311" s="32" t="str">
        <f t="shared" si="77"/>
        <v/>
      </c>
      <c r="M311" s="24" t="str">
        <f t="shared" si="78"/>
        <v/>
      </c>
      <c r="N311" s="24" t="str">
        <f t="shared" si="79"/>
        <v/>
      </c>
      <c r="O311" s="78" t="str">
        <f t="shared" si="80"/>
        <v/>
      </c>
      <c r="P311" s="24" t="str">
        <f t="shared" si="81"/>
        <v/>
      </c>
      <c r="Q311" s="25" t="str">
        <f t="shared" si="82"/>
        <v/>
      </c>
      <c r="R311" s="24" t="str">
        <f t="shared" si="83"/>
        <v/>
      </c>
      <c r="S311" s="24" t="str">
        <f t="shared" si="84"/>
        <v/>
      </c>
      <c r="T311" s="66" t="str">
        <f t="shared" si="85"/>
        <v/>
      </c>
      <c r="U311" s="24" t="str">
        <f t="shared" si="86"/>
        <v/>
      </c>
      <c r="V311" s="25" t="str">
        <f t="shared" si="87"/>
        <v/>
      </c>
      <c r="W311" s="24" t="str">
        <f t="shared" si="88"/>
        <v/>
      </c>
      <c r="X311" s="24" t="str">
        <f t="shared" si="89"/>
        <v/>
      </c>
    </row>
    <row r="312" spans="1:24" ht="17.25" hidden="1" customHeight="1" x14ac:dyDescent="0.2">
      <c r="A312" s="8" t="str">
        <f t="shared" si="74"/>
        <v>Hide</v>
      </c>
      <c r="B312" s="27">
        <v>309</v>
      </c>
      <c r="C312" s="28"/>
      <c r="D312" s="28"/>
      <c r="E312" s="29"/>
      <c r="F312" s="83"/>
      <c r="G312" s="30"/>
      <c r="H312" s="63"/>
      <c r="I312" s="64"/>
      <c r="J312" s="34" t="str">
        <f t="shared" si="75"/>
        <v/>
      </c>
      <c r="K312" s="31" t="str">
        <f t="shared" si="76"/>
        <v/>
      </c>
      <c r="L312" s="32" t="str">
        <f t="shared" si="77"/>
        <v/>
      </c>
      <c r="M312" s="24" t="str">
        <f t="shared" si="78"/>
        <v/>
      </c>
      <c r="N312" s="24" t="str">
        <f t="shared" si="79"/>
        <v/>
      </c>
      <c r="O312" s="78" t="str">
        <f t="shared" si="80"/>
        <v/>
      </c>
      <c r="P312" s="24" t="str">
        <f t="shared" si="81"/>
        <v/>
      </c>
      <c r="Q312" s="25" t="str">
        <f t="shared" si="82"/>
        <v/>
      </c>
      <c r="R312" s="24" t="str">
        <f t="shared" si="83"/>
        <v/>
      </c>
      <c r="S312" s="24" t="str">
        <f t="shared" si="84"/>
        <v/>
      </c>
      <c r="T312" s="66" t="str">
        <f t="shared" si="85"/>
        <v/>
      </c>
      <c r="U312" s="24" t="str">
        <f t="shared" si="86"/>
        <v/>
      </c>
      <c r="V312" s="25" t="str">
        <f t="shared" si="87"/>
        <v/>
      </c>
      <c r="W312" s="24" t="str">
        <f t="shared" si="88"/>
        <v/>
      </c>
      <c r="X312" s="24" t="str">
        <f t="shared" si="89"/>
        <v/>
      </c>
    </row>
    <row r="313" spans="1:24" ht="17.25" hidden="1" customHeight="1" x14ac:dyDescent="0.2">
      <c r="A313" s="8" t="str">
        <f t="shared" si="74"/>
        <v>Hide</v>
      </c>
      <c r="B313" s="27">
        <v>310</v>
      </c>
      <c r="C313" s="28"/>
      <c r="D313" s="28"/>
      <c r="E313" s="29"/>
      <c r="F313" s="83"/>
      <c r="G313" s="30"/>
      <c r="H313" s="63"/>
      <c r="I313" s="64"/>
      <c r="J313" s="34" t="str">
        <f t="shared" si="75"/>
        <v/>
      </c>
      <c r="K313" s="31" t="str">
        <f t="shared" si="76"/>
        <v/>
      </c>
      <c r="L313" s="32" t="str">
        <f t="shared" si="77"/>
        <v/>
      </c>
      <c r="M313" s="24" t="str">
        <f t="shared" si="78"/>
        <v/>
      </c>
      <c r="N313" s="24" t="str">
        <f t="shared" si="79"/>
        <v/>
      </c>
      <c r="O313" s="78" t="str">
        <f t="shared" si="80"/>
        <v/>
      </c>
      <c r="P313" s="24" t="str">
        <f t="shared" si="81"/>
        <v/>
      </c>
      <c r="Q313" s="25" t="str">
        <f t="shared" si="82"/>
        <v/>
      </c>
      <c r="R313" s="24" t="str">
        <f t="shared" si="83"/>
        <v/>
      </c>
      <c r="S313" s="24" t="str">
        <f t="shared" si="84"/>
        <v/>
      </c>
      <c r="T313" s="66" t="str">
        <f t="shared" si="85"/>
        <v/>
      </c>
      <c r="U313" s="24" t="str">
        <f t="shared" si="86"/>
        <v/>
      </c>
      <c r="V313" s="25" t="str">
        <f t="shared" si="87"/>
        <v/>
      </c>
      <c r="W313" s="24" t="str">
        <f t="shared" si="88"/>
        <v/>
      </c>
      <c r="X313" s="24" t="str">
        <f t="shared" si="89"/>
        <v/>
      </c>
    </row>
    <row r="314" spans="1:24" ht="17.25" hidden="1" customHeight="1" x14ac:dyDescent="0.2">
      <c r="A314" s="8" t="str">
        <f t="shared" si="74"/>
        <v>Hide</v>
      </c>
      <c r="B314" s="27">
        <v>311</v>
      </c>
      <c r="C314" s="28"/>
      <c r="D314" s="28"/>
      <c r="E314" s="29"/>
      <c r="F314" s="83"/>
      <c r="G314" s="30"/>
      <c r="H314" s="63"/>
      <c r="I314" s="64"/>
      <c r="J314" s="34" t="str">
        <f t="shared" si="75"/>
        <v/>
      </c>
      <c r="K314" s="31" t="str">
        <f t="shared" si="76"/>
        <v/>
      </c>
      <c r="L314" s="32" t="str">
        <f t="shared" si="77"/>
        <v/>
      </c>
      <c r="M314" s="24" t="str">
        <f t="shared" si="78"/>
        <v/>
      </c>
      <c r="N314" s="24" t="str">
        <f t="shared" si="79"/>
        <v/>
      </c>
      <c r="O314" s="78" t="str">
        <f t="shared" si="80"/>
        <v/>
      </c>
      <c r="P314" s="24" t="str">
        <f t="shared" si="81"/>
        <v/>
      </c>
      <c r="Q314" s="25" t="str">
        <f t="shared" si="82"/>
        <v/>
      </c>
      <c r="R314" s="24" t="str">
        <f t="shared" si="83"/>
        <v/>
      </c>
      <c r="S314" s="24" t="str">
        <f t="shared" si="84"/>
        <v/>
      </c>
      <c r="T314" s="66" t="str">
        <f t="shared" si="85"/>
        <v/>
      </c>
      <c r="U314" s="24" t="str">
        <f t="shared" si="86"/>
        <v/>
      </c>
      <c r="V314" s="25" t="str">
        <f t="shared" si="87"/>
        <v/>
      </c>
      <c r="W314" s="24" t="str">
        <f t="shared" si="88"/>
        <v/>
      </c>
      <c r="X314" s="24" t="str">
        <f t="shared" si="89"/>
        <v/>
      </c>
    </row>
    <row r="315" spans="1:24" ht="17.25" hidden="1" customHeight="1" x14ac:dyDescent="0.2">
      <c r="A315" s="8" t="str">
        <f t="shared" si="74"/>
        <v>Hide</v>
      </c>
      <c r="B315" s="27">
        <v>312</v>
      </c>
      <c r="C315" s="28"/>
      <c r="D315" s="28"/>
      <c r="E315" s="29"/>
      <c r="F315" s="83"/>
      <c r="G315" s="30"/>
      <c r="H315" s="63"/>
      <c r="I315" s="64"/>
      <c r="J315" s="34" t="str">
        <f t="shared" si="75"/>
        <v/>
      </c>
      <c r="K315" s="31" t="str">
        <f t="shared" si="76"/>
        <v/>
      </c>
      <c r="L315" s="32" t="str">
        <f t="shared" si="77"/>
        <v/>
      </c>
      <c r="M315" s="24" t="str">
        <f t="shared" si="78"/>
        <v/>
      </c>
      <c r="N315" s="24" t="str">
        <f t="shared" si="79"/>
        <v/>
      </c>
      <c r="O315" s="78" t="str">
        <f t="shared" si="80"/>
        <v/>
      </c>
      <c r="P315" s="24" t="str">
        <f t="shared" si="81"/>
        <v/>
      </c>
      <c r="Q315" s="25" t="str">
        <f t="shared" si="82"/>
        <v/>
      </c>
      <c r="R315" s="24" t="str">
        <f t="shared" si="83"/>
        <v/>
      </c>
      <c r="S315" s="24" t="str">
        <f t="shared" si="84"/>
        <v/>
      </c>
      <c r="T315" s="66" t="str">
        <f t="shared" si="85"/>
        <v/>
      </c>
      <c r="U315" s="24" t="str">
        <f t="shared" si="86"/>
        <v/>
      </c>
      <c r="V315" s="25" t="str">
        <f t="shared" si="87"/>
        <v/>
      </c>
      <c r="W315" s="24" t="str">
        <f t="shared" si="88"/>
        <v/>
      </c>
      <c r="X315" s="24" t="str">
        <f t="shared" si="89"/>
        <v/>
      </c>
    </row>
    <row r="316" spans="1:24" ht="17.25" hidden="1" customHeight="1" x14ac:dyDescent="0.2">
      <c r="A316" s="8" t="str">
        <f t="shared" si="74"/>
        <v>Hide</v>
      </c>
      <c r="B316" s="27">
        <v>313</v>
      </c>
      <c r="C316" s="28"/>
      <c r="D316" s="28"/>
      <c r="E316" s="29"/>
      <c r="F316" s="83"/>
      <c r="G316" s="30"/>
      <c r="H316" s="63"/>
      <c r="I316" s="64"/>
      <c r="J316" s="34" t="str">
        <f t="shared" si="75"/>
        <v/>
      </c>
      <c r="K316" s="31" t="str">
        <f t="shared" si="76"/>
        <v/>
      </c>
      <c r="L316" s="32" t="str">
        <f t="shared" si="77"/>
        <v/>
      </c>
      <c r="M316" s="24" t="str">
        <f t="shared" si="78"/>
        <v/>
      </c>
      <c r="N316" s="24" t="str">
        <f t="shared" si="79"/>
        <v/>
      </c>
      <c r="O316" s="78" t="str">
        <f t="shared" si="80"/>
        <v/>
      </c>
      <c r="P316" s="24" t="str">
        <f t="shared" si="81"/>
        <v/>
      </c>
      <c r="Q316" s="25" t="str">
        <f t="shared" si="82"/>
        <v/>
      </c>
      <c r="R316" s="24" t="str">
        <f t="shared" si="83"/>
        <v/>
      </c>
      <c r="S316" s="24" t="str">
        <f t="shared" si="84"/>
        <v/>
      </c>
      <c r="T316" s="66" t="str">
        <f t="shared" si="85"/>
        <v/>
      </c>
      <c r="U316" s="24" t="str">
        <f t="shared" si="86"/>
        <v/>
      </c>
      <c r="V316" s="25" t="str">
        <f t="shared" si="87"/>
        <v/>
      </c>
      <c r="W316" s="24" t="str">
        <f t="shared" si="88"/>
        <v/>
      </c>
      <c r="X316" s="24" t="str">
        <f t="shared" si="89"/>
        <v/>
      </c>
    </row>
    <row r="317" spans="1:24" ht="17.25" hidden="1" customHeight="1" x14ac:dyDescent="0.2">
      <c r="A317" s="8" t="str">
        <f t="shared" si="74"/>
        <v>Hide</v>
      </c>
      <c r="B317" s="27">
        <v>314</v>
      </c>
      <c r="C317" s="28"/>
      <c r="D317" s="28"/>
      <c r="E317" s="29"/>
      <c r="F317" s="83"/>
      <c r="G317" s="30"/>
      <c r="H317" s="63"/>
      <c r="I317" s="64"/>
      <c r="J317" s="34" t="str">
        <f t="shared" si="75"/>
        <v/>
      </c>
      <c r="K317" s="31" t="str">
        <f t="shared" si="76"/>
        <v/>
      </c>
      <c r="L317" s="32" t="str">
        <f t="shared" si="77"/>
        <v/>
      </c>
      <c r="M317" s="24" t="str">
        <f t="shared" si="78"/>
        <v/>
      </c>
      <c r="N317" s="24" t="str">
        <f t="shared" si="79"/>
        <v/>
      </c>
      <c r="O317" s="78" t="str">
        <f t="shared" si="80"/>
        <v/>
      </c>
      <c r="P317" s="24" t="str">
        <f t="shared" si="81"/>
        <v/>
      </c>
      <c r="Q317" s="25" t="str">
        <f t="shared" si="82"/>
        <v/>
      </c>
      <c r="R317" s="24" t="str">
        <f t="shared" si="83"/>
        <v/>
      </c>
      <c r="S317" s="24" t="str">
        <f t="shared" si="84"/>
        <v/>
      </c>
      <c r="T317" s="66" t="str">
        <f t="shared" si="85"/>
        <v/>
      </c>
      <c r="U317" s="24" t="str">
        <f t="shared" si="86"/>
        <v/>
      </c>
      <c r="V317" s="25" t="str">
        <f t="shared" si="87"/>
        <v/>
      </c>
      <c r="W317" s="24" t="str">
        <f t="shared" si="88"/>
        <v/>
      </c>
      <c r="X317" s="24" t="str">
        <f t="shared" si="89"/>
        <v/>
      </c>
    </row>
    <row r="318" spans="1:24" ht="17.25" hidden="1" customHeight="1" x14ac:dyDescent="0.2">
      <c r="A318" s="8" t="str">
        <f t="shared" si="74"/>
        <v>Hide</v>
      </c>
      <c r="B318" s="27">
        <v>315</v>
      </c>
      <c r="C318" s="28"/>
      <c r="D318" s="28"/>
      <c r="E318" s="29"/>
      <c r="F318" s="83"/>
      <c r="G318" s="30"/>
      <c r="H318" s="63"/>
      <c r="I318" s="64"/>
      <c r="J318" s="34" t="str">
        <f t="shared" si="75"/>
        <v/>
      </c>
      <c r="K318" s="31" t="str">
        <f t="shared" si="76"/>
        <v/>
      </c>
      <c r="L318" s="32" t="str">
        <f t="shared" si="77"/>
        <v/>
      </c>
      <c r="M318" s="24" t="str">
        <f t="shared" si="78"/>
        <v/>
      </c>
      <c r="N318" s="24" t="str">
        <f t="shared" si="79"/>
        <v/>
      </c>
      <c r="O318" s="78" t="str">
        <f t="shared" si="80"/>
        <v/>
      </c>
      <c r="P318" s="24" t="str">
        <f t="shared" si="81"/>
        <v/>
      </c>
      <c r="Q318" s="25" t="str">
        <f t="shared" si="82"/>
        <v/>
      </c>
      <c r="R318" s="24" t="str">
        <f t="shared" si="83"/>
        <v/>
      </c>
      <c r="S318" s="24" t="str">
        <f t="shared" si="84"/>
        <v/>
      </c>
      <c r="T318" s="66" t="str">
        <f t="shared" si="85"/>
        <v/>
      </c>
      <c r="U318" s="24" t="str">
        <f t="shared" si="86"/>
        <v/>
      </c>
      <c r="V318" s="25" t="str">
        <f t="shared" si="87"/>
        <v/>
      </c>
      <c r="W318" s="24" t="str">
        <f t="shared" si="88"/>
        <v/>
      </c>
      <c r="X318" s="24" t="str">
        <f t="shared" si="89"/>
        <v/>
      </c>
    </row>
    <row r="319" spans="1:24" ht="17.25" hidden="1" customHeight="1" x14ac:dyDescent="0.2">
      <c r="A319" s="8" t="str">
        <f t="shared" si="74"/>
        <v>Hide</v>
      </c>
      <c r="B319" s="27">
        <v>316</v>
      </c>
      <c r="C319" s="28"/>
      <c r="D319" s="28"/>
      <c r="E319" s="29"/>
      <c r="F319" s="83"/>
      <c r="G319" s="30"/>
      <c r="H319" s="63"/>
      <c r="I319" s="64"/>
      <c r="J319" s="34" t="str">
        <f t="shared" si="75"/>
        <v/>
      </c>
      <c r="K319" s="31" t="str">
        <f t="shared" si="76"/>
        <v/>
      </c>
      <c r="L319" s="32" t="str">
        <f t="shared" si="77"/>
        <v/>
      </c>
      <c r="M319" s="24" t="str">
        <f t="shared" si="78"/>
        <v/>
      </c>
      <c r="N319" s="24" t="str">
        <f t="shared" si="79"/>
        <v/>
      </c>
      <c r="O319" s="78" t="str">
        <f t="shared" si="80"/>
        <v/>
      </c>
      <c r="P319" s="24" t="str">
        <f t="shared" si="81"/>
        <v/>
      </c>
      <c r="Q319" s="25" t="str">
        <f t="shared" si="82"/>
        <v/>
      </c>
      <c r="R319" s="24" t="str">
        <f t="shared" si="83"/>
        <v/>
      </c>
      <c r="S319" s="24" t="str">
        <f t="shared" si="84"/>
        <v/>
      </c>
      <c r="T319" s="66" t="str">
        <f t="shared" si="85"/>
        <v/>
      </c>
      <c r="U319" s="24" t="str">
        <f t="shared" si="86"/>
        <v/>
      </c>
      <c r="V319" s="25" t="str">
        <f t="shared" si="87"/>
        <v/>
      </c>
      <c r="W319" s="24" t="str">
        <f t="shared" si="88"/>
        <v/>
      </c>
      <c r="X319" s="24" t="str">
        <f t="shared" si="89"/>
        <v/>
      </c>
    </row>
    <row r="320" spans="1:24" ht="17.25" hidden="1" customHeight="1" x14ac:dyDescent="0.2">
      <c r="A320" s="8" t="str">
        <f t="shared" si="74"/>
        <v>Hide</v>
      </c>
      <c r="B320" s="27">
        <v>317</v>
      </c>
      <c r="C320" s="28"/>
      <c r="D320" s="28"/>
      <c r="E320" s="29"/>
      <c r="F320" s="83"/>
      <c r="G320" s="30"/>
      <c r="H320" s="63"/>
      <c r="I320" s="64"/>
      <c r="J320" s="34" t="str">
        <f t="shared" si="75"/>
        <v/>
      </c>
      <c r="K320" s="31" t="str">
        <f t="shared" si="76"/>
        <v/>
      </c>
      <c r="L320" s="32" t="str">
        <f t="shared" si="77"/>
        <v/>
      </c>
      <c r="M320" s="24" t="str">
        <f t="shared" si="78"/>
        <v/>
      </c>
      <c r="N320" s="24" t="str">
        <f t="shared" si="79"/>
        <v/>
      </c>
      <c r="O320" s="78" t="str">
        <f t="shared" si="80"/>
        <v/>
      </c>
      <c r="P320" s="24" t="str">
        <f t="shared" si="81"/>
        <v/>
      </c>
      <c r="Q320" s="25" t="str">
        <f t="shared" si="82"/>
        <v/>
      </c>
      <c r="R320" s="24" t="str">
        <f t="shared" si="83"/>
        <v/>
      </c>
      <c r="S320" s="24" t="str">
        <f t="shared" si="84"/>
        <v/>
      </c>
      <c r="T320" s="66" t="str">
        <f t="shared" si="85"/>
        <v/>
      </c>
      <c r="U320" s="24" t="str">
        <f t="shared" si="86"/>
        <v/>
      </c>
      <c r="V320" s="25" t="str">
        <f t="shared" si="87"/>
        <v/>
      </c>
      <c r="W320" s="24" t="str">
        <f t="shared" si="88"/>
        <v/>
      </c>
      <c r="X320" s="24" t="str">
        <f t="shared" si="89"/>
        <v/>
      </c>
    </row>
    <row r="321" spans="1:24" ht="17.25" hidden="1" customHeight="1" x14ac:dyDescent="0.2">
      <c r="A321" s="8" t="str">
        <f t="shared" si="74"/>
        <v>Hide</v>
      </c>
      <c r="B321" s="27">
        <v>318</v>
      </c>
      <c r="C321" s="28"/>
      <c r="D321" s="28"/>
      <c r="E321" s="29"/>
      <c r="F321" s="83"/>
      <c r="G321" s="30"/>
      <c r="H321" s="63"/>
      <c r="I321" s="64"/>
      <c r="J321" s="34" t="str">
        <f t="shared" si="75"/>
        <v/>
      </c>
      <c r="K321" s="31" t="str">
        <f t="shared" si="76"/>
        <v/>
      </c>
      <c r="L321" s="32" t="str">
        <f t="shared" si="77"/>
        <v/>
      </c>
      <c r="M321" s="24" t="str">
        <f t="shared" si="78"/>
        <v/>
      </c>
      <c r="N321" s="24" t="str">
        <f t="shared" si="79"/>
        <v/>
      </c>
      <c r="O321" s="78" t="str">
        <f t="shared" si="80"/>
        <v/>
      </c>
      <c r="P321" s="24" t="str">
        <f t="shared" si="81"/>
        <v/>
      </c>
      <c r="Q321" s="25" t="str">
        <f t="shared" si="82"/>
        <v/>
      </c>
      <c r="R321" s="24" t="str">
        <f t="shared" si="83"/>
        <v/>
      </c>
      <c r="S321" s="24" t="str">
        <f t="shared" si="84"/>
        <v/>
      </c>
      <c r="T321" s="66" t="str">
        <f t="shared" si="85"/>
        <v/>
      </c>
      <c r="U321" s="24" t="str">
        <f t="shared" si="86"/>
        <v/>
      </c>
      <c r="V321" s="25" t="str">
        <f t="shared" si="87"/>
        <v/>
      </c>
      <c r="W321" s="24" t="str">
        <f t="shared" si="88"/>
        <v/>
      </c>
      <c r="X321" s="24" t="str">
        <f t="shared" si="89"/>
        <v/>
      </c>
    </row>
    <row r="322" spans="1:24" ht="17.25" hidden="1" customHeight="1" x14ac:dyDescent="0.2">
      <c r="A322" s="8" t="str">
        <f t="shared" si="74"/>
        <v>Hide</v>
      </c>
      <c r="B322" s="27">
        <v>319</v>
      </c>
      <c r="C322" s="28"/>
      <c r="D322" s="28"/>
      <c r="E322" s="29"/>
      <c r="F322" s="83"/>
      <c r="G322" s="30"/>
      <c r="H322" s="63"/>
      <c r="I322" s="64"/>
      <c r="J322" s="34" t="str">
        <f t="shared" si="75"/>
        <v/>
      </c>
      <c r="K322" s="31" t="str">
        <f t="shared" si="76"/>
        <v/>
      </c>
      <c r="L322" s="32" t="str">
        <f t="shared" si="77"/>
        <v/>
      </c>
      <c r="M322" s="24" t="str">
        <f t="shared" si="78"/>
        <v/>
      </c>
      <c r="N322" s="24" t="str">
        <f t="shared" si="79"/>
        <v/>
      </c>
      <c r="O322" s="78" t="str">
        <f t="shared" si="80"/>
        <v/>
      </c>
      <c r="P322" s="24" t="str">
        <f t="shared" si="81"/>
        <v/>
      </c>
      <c r="Q322" s="25" t="str">
        <f t="shared" si="82"/>
        <v/>
      </c>
      <c r="R322" s="24" t="str">
        <f t="shared" si="83"/>
        <v/>
      </c>
      <c r="S322" s="24" t="str">
        <f t="shared" si="84"/>
        <v/>
      </c>
      <c r="T322" s="66" t="str">
        <f t="shared" si="85"/>
        <v/>
      </c>
      <c r="U322" s="24" t="str">
        <f t="shared" si="86"/>
        <v/>
      </c>
      <c r="V322" s="25" t="str">
        <f t="shared" si="87"/>
        <v/>
      </c>
      <c r="W322" s="24" t="str">
        <f t="shared" si="88"/>
        <v/>
      </c>
      <c r="X322" s="24" t="str">
        <f t="shared" si="89"/>
        <v/>
      </c>
    </row>
    <row r="323" spans="1:24" ht="17.25" hidden="1" customHeight="1" x14ac:dyDescent="0.2">
      <c r="A323" s="8" t="str">
        <f t="shared" si="74"/>
        <v>Hide</v>
      </c>
      <c r="B323" s="27">
        <v>320</v>
      </c>
      <c r="C323" s="28"/>
      <c r="D323" s="28"/>
      <c r="E323" s="29"/>
      <c r="F323" s="83"/>
      <c r="G323" s="30"/>
      <c r="H323" s="63"/>
      <c r="I323" s="64"/>
      <c r="J323" s="34" t="str">
        <f t="shared" si="75"/>
        <v/>
      </c>
      <c r="K323" s="31" t="str">
        <f t="shared" si="76"/>
        <v/>
      </c>
      <c r="L323" s="32" t="str">
        <f t="shared" si="77"/>
        <v/>
      </c>
      <c r="M323" s="24" t="str">
        <f t="shared" si="78"/>
        <v/>
      </c>
      <c r="N323" s="24" t="str">
        <f t="shared" si="79"/>
        <v/>
      </c>
      <c r="O323" s="78" t="str">
        <f t="shared" si="80"/>
        <v/>
      </c>
      <c r="P323" s="24" t="str">
        <f t="shared" si="81"/>
        <v/>
      </c>
      <c r="Q323" s="25" t="str">
        <f t="shared" si="82"/>
        <v/>
      </c>
      <c r="R323" s="24" t="str">
        <f t="shared" si="83"/>
        <v/>
      </c>
      <c r="S323" s="24" t="str">
        <f t="shared" si="84"/>
        <v/>
      </c>
      <c r="T323" s="66" t="str">
        <f t="shared" si="85"/>
        <v/>
      </c>
      <c r="U323" s="24" t="str">
        <f t="shared" si="86"/>
        <v/>
      </c>
      <c r="V323" s="25" t="str">
        <f t="shared" si="87"/>
        <v/>
      </c>
      <c r="W323" s="24" t="str">
        <f t="shared" si="88"/>
        <v/>
      </c>
      <c r="X323" s="24" t="str">
        <f t="shared" si="89"/>
        <v/>
      </c>
    </row>
    <row r="324" spans="1:24" ht="17.25" hidden="1" customHeight="1" x14ac:dyDescent="0.2">
      <c r="A324" s="8" t="str">
        <f t="shared" ref="A324:A387" si="90">IF(OR(C324&lt;&gt;"",D324&lt;&gt;"",E324&lt;&gt;"",G324&lt;&gt;"",,H324&lt;&gt;"",I324&lt;&gt;""),"Show","Hide")</f>
        <v>Hide</v>
      </c>
      <c r="B324" s="27">
        <v>321</v>
      </c>
      <c r="C324" s="28"/>
      <c r="D324" s="28"/>
      <c r="E324" s="29"/>
      <c r="F324" s="83"/>
      <c r="G324" s="30"/>
      <c r="H324" s="63"/>
      <c r="I324" s="64"/>
      <c r="J324" s="34" t="str">
        <f t="shared" si="75"/>
        <v/>
      </c>
      <c r="K324" s="31" t="str">
        <f t="shared" si="76"/>
        <v/>
      </c>
      <c r="L324" s="32" t="str">
        <f t="shared" si="77"/>
        <v/>
      </c>
      <c r="M324" s="24" t="str">
        <f t="shared" si="78"/>
        <v/>
      </c>
      <c r="N324" s="24" t="str">
        <f t="shared" si="79"/>
        <v/>
      </c>
      <c r="O324" s="78" t="str">
        <f t="shared" si="80"/>
        <v/>
      </c>
      <c r="P324" s="24" t="str">
        <f t="shared" si="81"/>
        <v/>
      </c>
      <c r="Q324" s="25" t="str">
        <f t="shared" si="82"/>
        <v/>
      </c>
      <c r="R324" s="24" t="str">
        <f t="shared" si="83"/>
        <v/>
      </c>
      <c r="S324" s="24" t="str">
        <f t="shared" si="84"/>
        <v/>
      </c>
      <c r="T324" s="66" t="str">
        <f t="shared" si="85"/>
        <v/>
      </c>
      <c r="U324" s="24" t="str">
        <f t="shared" si="86"/>
        <v/>
      </c>
      <c r="V324" s="25" t="str">
        <f t="shared" si="87"/>
        <v/>
      </c>
      <c r="W324" s="24" t="str">
        <f t="shared" si="88"/>
        <v/>
      </c>
      <c r="X324" s="24" t="str">
        <f t="shared" si="89"/>
        <v/>
      </c>
    </row>
    <row r="325" spans="1:24" ht="17.25" hidden="1" customHeight="1" x14ac:dyDescent="0.2">
      <c r="A325" s="8" t="str">
        <f t="shared" si="90"/>
        <v>Hide</v>
      </c>
      <c r="B325" s="27">
        <v>322</v>
      </c>
      <c r="C325" s="28"/>
      <c r="D325" s="28"/>
      <c r="E325" s="29"/>
      <c r="F325" s="83"/>
      <c r="G325" s="30"/>
      <c r="H325" s="63"/>
      <c r="I325" s="64"/>
      <c r="J325" s="34" t="str">
        <f t="shared" ref="J325:J388" si="91">IF(D325="","",IF(I325=0,"Ineligible",IF(D325="Cook","Ineligible",IF(D325="Administrator","Ineligible",IF(D325="Custodial Staff","Ineligible",IF(D325="Manager/Director","Ineligible",IF(D325="Co-op Volunteer","Ineligible",IF(E325="","",IF(AND(I325&lt;0.25,I325&gt;0),"Ineligible",IF(E325&lt;31.81,"Full",IF(E325&gt;33.81,"Ineligible","Partial")))))))))))</f>
        <v/>
      </c>
      <c r="K325" s="31" t="str">
        <f t="shared" ref="K325:K388" si="92">IF(OR(J325="Full",J325="Partial"),IF(OR(E325=0),"",IF(E325&gt;33.81,0,MIN(2,(33.81-E325)))),"")</f>
        <v/>
      </c>
      <c r="L325" s="32" t="str">
        <f t="shared" ref="L325:L388" si="93">IF(K325="","",G325*I325/1754.5)</f>
        <v/>
      </c>
      <c r="M325" s="24" t="str">
        <f t="shared" ref="M325:M388" si="94">IF(L325="","",G325*K325*I325)</f>
        <v/>
      </c>
      <c r="N325" s="24" t="str">
        <f t="shared" ref="N325:N388" si="95">IFERROR(IF(OR(G325="",K325=""),"",M325*IF(F325&gt;0.175,0.175,F325)),"")</f>
        <v/>
      </c>
      <c r="O325" s="78" t="str">
        <f t="shared" ref="O325:O388" si="96">IFERROR((IF(D325="Educator (Non-RECE)","Ineligible",IF(D325="Supervisor (Non-RECE)","Ineligible",IF(D325="Associate Supervisor (Non-RECE)","Ineligible",IF(AND(D325="Educator (RECE)",E325+K325&lt;28),"Eligible",IF(AND(D325="Supervisor (RECE)",E325+K325&lt;31),"Eligible",IF(AND(D325="Associate Supervisor (RECE)",E325+K325&lt;31),"Eligible","Ineligible"))))))),"")</f>
        <v/>
      </c>
      <c r="P325" s="24" t="str">
        <f t="shared" ref="P325:P388" si="97">IF(OR(O325="Ineligible",O325=""),"",IF(D325="Educator (RECE)",MIN(4,28-(E325+K325)),IF(D325="Supervisor (RECE)",MIN(4,31-(E325+K325)),IF(D325="Before/After School Supervisor (RECE)",MIN(4,31-(E325+K325)),IF(D325="Associate Supervisor (RECE)",MIN(4,31-(E325+K325)),IF(D325="Home Visitor (RECE)",MIN(4,31-(E325+K325))))))))</f>
        <v/>
      </c>
      <c r="Q325" s="25" t="str">
        <f t="shared" ref="Q325:Q388" si="98">IF(P325="","",G325*I325/1754.5)</f>
        <v/>
      </c>
      <c r="R325" s="24" t="str">
        <f t="shared" ref="R325:R388" si="99">IF(Q325="","",G325*P325)</f>
        <v/>
      </c>
      <c r="S325" s="24" t="str">
        <f t="shared" ref="S325:S388" si="100">IFERROR(IF(OR(P325="",Q325=""),"",R325*IF(F325&gt;0.175,0.175,F325)),"")</f>
        <v/>
      </c>
      <c r="T325" s="66" t="str">
        <f t="shared" ref="T325:T388" si="101">IF(D325="Cook","Ineligible",IF(D325="Administrator","Ineligible",IF(D325="Custodial Staff","Ineligible",IF(D325="Manager/Director","Ineligible",IF(D325="Co-op Volunteer","Ineligible",IF(D325="Educator (Non-RECE)","Ineligible",IF(D325="Supervisor (Non-RECE)","Ineligible",IF(D325="Home Visitor (Non-RECE)","Ineligible",IF(D325="Associate Supervisor (Non-RECE)","Ineligible",IF(D325="Before/After School Supervisor (Non-RECE)","Ineligible",IF(D325="Other","Ineligible",IF(E325="","",IF(J325="Ineligible","Ineligible",IF(AND(D325="Educator (RECE)",SUM(E325,K325,P325)&lt;25.86),"Eligible",IF(AND(D325="Supervisor (RECE)",SUM(E325,K325,P325)&lt;26.86),"Eligible",IF(AND(D325="home visitor (RECE)",SUM(E325,K325,P325)&lt;26.86),"Eligible",IF(AND(D325="Before/After School Supervisor (RECE)",SUM(E325,K325,P325)&lt;26.86),"Eligible",IF(AND(D325="Associate Supervisor (RECE)",SUM(E325,K325,P325)&lt;26.86),"Eligible",IF(SUM(E325,K325,P325)&gt;=25.86,"Ineligible")))))))))))))))))))</f>
        <v/>
      </c>
      <c r="U325" s="24" t="str">
        <f t="shared" ref="U325:U388" si="102">IF(OR(T325="Ineligible",T325=""),"",IF(D325="Educator (RECE)",(25.86-(E325+K325+P325)),IF(D325="Supervisor (RECE)",(26.86-(E325+K325+P325)),IF(D325="Before/After School Supervisor (RECE)",(26.86-(E325+K325+P325)),IF(D325="Associate Supervisor (RECE)",(26.86-(E325+K325+P325)),IF(D325="Home Visitor (RECE)",(26.86-(E325+K325+P325))))))))</f>
        <v/>
      </c>
      <c r="V325" s="25" t="str">
        <f t="shared" ref="V325:V388" si="103">IF(U325="","",G325*I325/1754.5)</f>
        <v/>
      </c>
      <c r="W325" s="24" t="str">
        <f t="shared" ref="W325:W388" si="104">IF(V325="","",G325*U325)</f>
        <v/>
      </c>
      <c r="X325" s="24" t="str">
        <f t="shared" ref="X325:X388" si="105">IFERROR(IF(OR(U325="",V325=""),"",W325*IF(F325&gt;0.175,0.175,F325)),"")</f>
        <v/>
      </c>
    </row>
    <row r="326" spans="1:24" ht="17.25" hidden="1" customHeight="1" x14ac:dyDescent="0.2">
      <c r="A326" s="8" t="str">
        <f t="shared" si="90"/>
        <v>Hide</v>
      </c>
      <c r="B326" s="27">
        <v>323</v>
      </c>
      <c r="C326" s="28"/>
      <c r="D326" s="28"/>
      <c r="E326" s="29"/>
      <c r="F326" s="83"/>
      <c r="G326" s="30"/>
      <c r="H326" s="63"/>
      <c r="I326" s="64"/>
      <c r="J326" s="34" t="str">
        <f t="shared" si="91"/>
        <v/>
      </c>
      <c r="K326" s="31" t="str">
        <f t="shared" si="92"/>
        <v/>
      </c>
      <c r="L326" s="32" t="str">
        <f t="shared" si="93"/>
        <v/>
      </c>
      <c r="M326" s="24" t="str">
        <f t="shared" si="94"/>
        <v/>
      </c>
      <c r="N326" s="24" t="str">
        <f t="shared" si="95"/>
        <v/>
      </c>
      <c r="O326" s="78" t="str">
        <f t="shared" si="96"/>
        <v/>
      </c>
      <c r="P326" s="24" t="str">
        <f t="shared" si="97"/>
        <v/>
      </c>
      <c r="Q326" s="25" t="str">
        <f t="shared" si="98"/>
        <v/>
      </c>
      <c r="R326" s="24" t="str">
        <f t="shared" si="99"/>
        <v/>
      </c>
      <c r="S326" s="24" t="str">
        <f t="shared" si="100"/>
        <v/>
      </c>
      <c r="T326" s="66" t="str">
        <f t="shared" si="101"/>
        <v/>
      </c>
      <c r="U326" s="24" t="str">
        <f t="shared" si="102"/>
        <v/>
      </c>
      <c r="V326" s="25" t="str">
        <f t="shared" si="103"/>
        <v/>
      </c>
      <c r="W326" s="24" t="str">
        <f t="shared" si="104"/>
        <v/>
      </c>
      <c r="X326" s="24" t="str">
        <f t="shared" si="105"/>
        <v/>
      </c>
    </row>
    <row r="327" spans="1:24" ht="17.25" hidden="1" customHeight="1" x14ac:dyDescent="0.2">
      <c r="A327" s="8" t="str">
        <f t="shared" si="90"/>
        <v>Hide</v>
      </c>
      <c r="B327" s="27">
        <v>324</v>
      </c>
      <c r="C327" s="28"/>
      <c r="D327" s="28"/>
      <c r="E327" s="29"/>
      <c r="F327" s="83"/>
      <c r="G327" s="30"/>
      <c r="H327" s="63"/>
      <c r="I327" s="64"/>
      <c r="J327" s="34" t="str">
        <f t="shared" si="91"/>
        <v/>
      </c>
      <c r="K327" s="31" t="str">
        <f t="shared" si="92"/>
        <v/>
      </c>
      <c r="L327" s="32" t="str">
        <f t="shared" si="93"/>
        <v/>
      </c>
      <c r="M327" s="24" t="str">
        <f t="shared" si="94"/>
        <v/>
      </c>
      <c r="N327" s="24" t="str">
        <f t="shared" si="95"/>
        <v/>
      </c>
      <c r="O327" s="78" t="str">
        <f t="shared" si="96"/>
        <v/>
      </c>
      <c r="P327" s="24" t="str">
        <f t="shared" si="97"/>
        <v/>
      </c>
      <c r="Q327" s="25" t="str">
        <f t="shared" si="98"/>
        <v/>
      </c>
      <c r="R327" s="24" t="str">
        <f t="shared" si="99"/>
        <v/>
      </c>
      <c r="S327" s="24" t="str">
        <f t="shared" si="100"/>
        <v/>
      </c>
      <c r="T327" s="66" t="str">
        <f t="shared" si="101"/>
        <v/>
      </c>
      <c r="U327" s="24" t="str">
        <f t="shared" si="102"/>
        <v/>
      </c>
      <c r="V327" s="25" t="str">
        <f t="shared" si="103"/>
        <v/>
      </c>
      <c r="W327" s="24" t="str">
        <f t="shared" si="104"/>
        <v/>
      </c>
      <c r="X327" s="24" t="str">
        <f t="shared" si="105"/>
        <v/>
      </c>
    </row>
    <row r="328" spans="1:24" ht="17.25" hidden="1" customHeight="1" x14ac:dyDescent="0.2">
      <c r="A328" s="8" t="str">
        <f t="shared" si="90"/>
        <v>Hide</v>
      </c>
      <c r="B328" s="27">
        <v>325</v>
      </c>
      <c r="C328" s="28"/>
      <c r="D328" s="28"/>
      <c r="E328" s="29"/>
      <c r="F328" s="83"/>
      <c r="G328" s="30"/>
      <c r="H328" s="63"/>
      <c r="I328" s="64"/>
      <c r="J328" s="34" t="str">
        <f t="shared" si="91"/>
        <v/>
      </c>
      <c r="K328" s="31" t="str">
        <f t="shared" si="92"/>
        <v/>
      </c>
      <c r="L328" s="32" t="str">
        <f t="shared" si="93"/>
        <v/>
      </c>
      <c r="M328" s="24" t="str">
        <f t="shared" si="94"/>
        <v/>
      </c>
      <c r="N328" s="24" t="str">
        <f t="shared" si="95"/>
        <v/>
      </c>
      <c r="O328" s="78" t="str">
        <f t="shared" si="96"/>
        <v/>
      </c>
      <c r="P328" s="24" t="str">
        <f t="shared" si="97"/>
        <v/>
      </c>
      <c r="Q328" s="25" t="str">
        <f t="shared" si="98"/>
        <v/>
      </c>
      <c r="R328" s="24" t="str">
        <f t="shared" si="99"/>
        <v/>
      </c>
      <c r="S328" s="24" t="str">
        <f t="shared" si="100"/>
        <v/>
      </c>
      <c r="T328" s="66" t="str">
        <f t="shared" si="101"/>
        <v/>
      </c>
      <c r="U328" s="24" t="str">
        <f t="shared" si="102"/>
        <v/>
      </c>
      <c r="V328" s="25" t="str">
        <f t="shared" si="103"/>
        <v/>
      </c>
      <c r="W328" s="24" t="str">
        <f t="shared" si="104"/>
        <v/>
      </c>
      <c r="X328" s="24" t="str">
        <f t="shared" si="105"/>
        <v/>
      </c>
    </row>
    <row r="329" spans="1:24" ht="17.25" hidden="1" customHeight="1" x14ac:dyDescent="0.2">
      <c r="A329" s="8" t="str">
        <f t="shared" si="90"/>
        <v>Hide</v>
      </c>
      <c r="B329" s="27">
        <v>326</v>
      </c>
      <c r="C329" s="28"/>
      <c r="D329" s="28"/>
      <c r="E329" s="29"/>
      <c r="F329" s="83"/>
      <c r="G329" s="30"/>
      <c r="H329" s="63"/>
      <c r="I329" s="64"/>
      <c r="J329" s="34" t="str">
        <f t="shared" si="91"/>
        <v/>
      </c>
      <c r="K329" s="31" t="str">
        <f t="shared" si="92"/>
        <v/>
      </c>
      <c r="L329" s="32" t="str">
        <f t="shared" si="93"/>
        <v/>
      </c>
      <c r="M329" s="24" t="str">
        <f t="shared" si="94"/>
        <v/>
      </c>
      <c r="N329" s="24" t="str">
        <f t="shared" si="95"/>
        <v/>
      </c>
      <c r="O329" s="78" t="str">
        <f t="shared" si="96"/>
        <v/>
      </c>
      <c r="P329" s="24" t="str">
        <f t="shared" si="97"/>
        <v/>
      </c>
      <c r="Q329" s="25" t="str">
        <f t="shared" si="98"/>
        <v/>
      </c>
      <c r="R329" s="24" t="str">
        <f t="shared" si="99"/>
        <v/>
      </c>
      <c r="S329" s="24" t="str">
        <f t="shared" si="100"/>
        <v/>
      </c>
      <c r="T329" s="66" t="str">
        <f t="shared" si="101"/>
        <v/>
      </c>
      <c r="U329" s="24" t="str">
        <f t="shared" si="102"/>
        <v/>
      </c>
      <c r="V329" s="25" t="str">
        <f t="shared" si="103"/>
        <v/>
      </c>
      <c r="W329" s="24" t="str">
        <f t="shared" si="104"/>
        <v/>
      </c>
      <c r="X329" s="24" t="str">
        <f t="shared" si="105"/>
        <v/>
      </c>
    </row>
    <row r="330" spans="1:24" ht="17.25" hidden="1" customHeight="1" x14ac:dyDescent="0.2">
      <c r="A330" s="8" t="str">
        <f t="shared" si="90"/>
        <v>Hide</v>
      </c>
      <c r="B330" s="27">
        <v>327</v>
      </c>
      <c r="C330" s="28"/>
      <c r="D330" s="28"/>
      <c r="E330" s="29"/>
      <c r="F330" s="83"/>
      <c r="G330" s="30"/>
      <c r="H330" s="63"/>
      <c r="I330" s="64"/>
      <c r="J330" s="34" t="str">
        <f t="shared" si="91"/>
        <v/>
      </c>
      <c r="K330" s="31" t="str">
        <f t="shared" si="92"/>
        <v/>
      </c>
      <c r="L330" s="32" t="str">
        <f t="shared" si="93"/>
        <v/>
      </c>
      <c r="M330" s="24" t="str">
        <f t="shared" si="94"/>
        <v/>
      </c>
      <c r="N330" s="24" t="str">
        <f t="shared" si="95"/>
        <v/>
      </c>
      <c r="O330" s="78" t="str">
        <f t="shared" si="96"/>
        <v/>
      </c>
      <c r="P330" s="24" t="str">
        <f t="shared" si="97"/>
        <v/>
      </c>
      <c r="Q330" s="25" t="str">
        <f t="shared" si="98"/>
        <v/>
      </c>
      <c r="R330" s="24" t="str">
        <f t="shared" si="99"/>
        <v/>
      </c>
      <c r="S330" s="24" t="str">
        <f t="shared" si="100"/>
        <v/>
      </c>
      <c r="T330" s="66" t="str">
        <f t="shared" si="101"/>
        <v/>
      </c>
      <c r="U330" s="24" t="str">
        <f t="shared" si="102"/>
        <v/>
      </c>
      <c r="V330" s="25" t="str">
        <f t="shared" si="103"/>
        <v/>
      </c>
      <c r="W330" s="24" t="str">
        <f t="shared" si="104"/>
        <v/>
      </c>
      <c r="X330" s="24" t="str">
        <f t="shared" si="105"/>
        <v/>
      </c>
    </row>
    <row r="331" spans="1:24" ht="17.25" hidden="1" customHeight="1" x14ac:dyDescent="0.2">
      <c r="A331" s="8" t="str">
        <f t="shared" si="90"/>
        <v>Hide</v>
      </c>
      <c r="B331" s="27">
        <v>328</v>
      </c>
      <c r="C331" s="28"/>
      <c r="D331" s="28"/>
      <c r="E331" s="29"/>
      <c r="F331" s="83"/>
      <c r="G331" s="30"/>
      <c r="H331" s="63"/>
      <c r="I331" s="64"/>
      <c r="J331" s="34" t="str">
        <f t="shared" si="91"/>
        <v/>
      </c>
      <c r="K331" s="31" t="str">
        <f t="shared" si="92"/>
        <v/>
      </c>
      <c r="L331" s="32" t="str">
        <f t="shared" si="93"/>
        <v/>
      </c>
      <c r="M331" s="24" t="str">
        <f t="shared" si="94"/>
        <v/>
      </c>
      <c r="N331" s="24" t="str">
        <f t="shared" si="95"/>
        <v/>
      </c>
      <c r="O331" s="78" t="str">
        <f t="shared" si="96"/>
        <v/>
      </c>
      <c r="P331" s="24" t="str">
        <f t="shared" si="97"/>
        <v/>
      </c>
      <c r="Q331" s="25" t="str">
        <f t="shared" si="98"/>
        <v/>
      </c>
      <c r="R331" s="24" t="str">
        <f t="shared" si="99"/>
        <v/>
      </c>
      <c r="S331" s="24" t="str">
        <f t="shared" si="100"/>
        <v/>
      </c>
      <c r="T331" s="66" t="str">
        <f t="shared" si="101"/>
        <v/>
      </c>
      <c r="U331" s="24" t="str">
        <f t="shared" si="102"/>
        <v/>
      </c>
      <c r="V331" s="25" t="str">
        <f t="shared" si="103"/>
        <v/>
      </c>
      <c r="W331" s="24" t="str">
        <f t="shared" si="104"/>
        <v/>
      </c>
      <c r="X331" s="24" t="str">
        <f t="shared" si="105"/>
        <v/>
      </c>
    </row>
    <row r="332" spans="1:24" ht="17.25" hidden="1" customHeight="1" x14ac:dyDescent="0.2">
      <c r="A332" s="8" t="str">
        <f t="shared" si="90"/>
        <v>Hide</v>
      </c>
      <c r="B332" s="27">
        <v>329</v>
      </c>
      <c r="C332" s="28"/>
      <c r="D332" s="28"/>
      <c r="E332" s="29"/>
      <c r="F332" s="83"/>
      <c r="G332" s="30"/>
      <c r="H332" s="63"/>
      <c r="I332" s="64"/>
      <c r="J332" s="34" t="str">
        <f t="shared" si="91"/>
        <v/>
      </c>
      <c r="K332" s="31" t="str">
        <f t="shared" si="92"/>
        <v/>
      </c>
      <c r="L332" s="32" t="str">
        <f t="shared" si="93"/>
        <v/>
      </c>
      <c r="M332" s="24" t="str">
        <f t="shared" si="94"/>
        <v/>
      </c>
      <c r="N332" s="24" t="str">
        <f t="shared" si="95"/>
        <v/>
      </c>
      <c r="O332" s="78" t="str">
        <f t="shared" si="96"/>
        <v/>
      </c>
      <c r="P332" s="24" t="str">
        <f t="shared" si="97"/>
        <v/>
      </c>
      <c r="Q332" s="25" t="str">
        <f t="shared" si="98"/>
        <v/>
      </c>
      <c r="R332" s="24" t="str">
        <f t="shared" si="99"/>
        <v/>
      </c>
      <c r="S332" s="24" t="str">
        <f t="shared" si="100"/>
        <v/>
      </c>
      <c r="T332" s="66" t="str">
        <f t="shared" si="101"/>
        <v/>
      </c>
      <c r="U332" s="24" t="str">
        <f t="shared" si="102"/>
        <v/>
      </c>
      <c r="V332" s="25" t="str">
        <f t="shared" si="103"/>
        <v/>
      </c>
      <c r="W332" s="24" t="str">
        <f t="shared" si="104"/>
        <v/>
      </c>
      <c r="X332" s="24" t="str">
        <f t="shared" si="105"/>
        <v/>
      </c>
    </row>
    <row r="333" spans="1:24" ht="17.25" hidden="1" customHeight="1" x14ac:dyDescent="0.2">
      <c r="A333" s="8" t="str">
        <f t="shared" si="90"/>
        <v>Hide</v>
      </c>
      <c r="B333" s="27">
        <v>330</v>
      </c>
      <c r="C333" s="28"/>
      <c r="D333" s="28"/>
      <c r="E333" s="29"/>
      <c r="F333" s="83"/>
      <c r="G333" s="30"/>
      <c r="H333" s="63"/>
      <c r="I333" s="64"/>
      <c r="J333" s="34" t="str">
        <f t="shared" si="91"/>
        <v/>
      </c>
      <c r="K333" s="31" t="str">
        <f t="shared" si="92"/>
        <v/>
      </c>
      <c r="L333" s="32" t="str">
        <f t="shared" si="93"/>
        <v/>
      </c>
      <c r="M333" s="24" t="str">
        <f t="shared" si="94"/>
        <v/>
      </c>
      <c r="N333" s="24" t="str">
        <f t="shared" si="95"/>
        <v/>
      </c>
      <c r="O333" s="78" t="str">
        <f t="shared" si="96"/>
        <v/>
      </c>
      <c r="P333" s="24" t="str">
        <f t="shared" si="97"/>
        <v/>
      </c>
      <c r="Q333" s="25" t="str">
        <f t="shared" si="98"/>
        <v/>
      </c>
      <c r="R333" s="24" t="str">
        <f t="shared" si="99"/>
        <v/>
      </c>
      <c r="S333" s="24" t="str">
        <f t="shared" si="100"/>
        <v/>
      </c>
      <c r="T333" s="66" t="str">
        <f t="shared" si="101"/>
        <v/>
      </c>
      <c r="U333" s="24" t="str">
        <f t="shared" si="102"/>
        <v/>
      </c>
      <c r="V333" s="25" t="str">
        <f t="shared" si="103"/>
        <v/>
      </c>
      <c r="W333" s="24" t="str">
        <f t="shared" si="104"/>
        <v/>
      </c>
      <c r="X333" s="24" t="str">
        <f t="shared" si="105"/>
        <v/>
      </c>
    </row>
    <row r="334" spans="1:24" ht="17.25" hidden="1" customHeight="1" x14ac:dyDescent="0.2">
      <c r="A334" s="8" t="str">
        <f t="shared" si="90"/>
        <v>Hide</v>
      </c>
      <c r="B334" s="27">
        <v>331</v>
      </c>
      <c r="C334" s="28"/>
      <c r="D334" s="28"/>
      <c r="E334" s="29"/>
      <c r="F334" s="83"/>
      <c r="G334" s="30"/>
      <c r="H334" s="63"/>
      <c r="I334" s="64"/>
      <c r="J334" s="34" t="str">
        <f t="shared" si="91"/>
        <v/>
      </c>
      <c r="K334" s="31" t="str">
        <f t="shared" si="92"/>
        <v/>
      </c>
      <c r="L334" s="32" t="str">
        <f t="shared" si="93"/>
        <v/>
      </c>
      <c r="M334" s="24" t="str">
        <f t="shared" si="94"/>
        <v/>
      </c>
      <c r="N334" s="24" t="str">
        <f t="shared" si="95"/>
        <v/>
      </c>
      <c r="O334" s="78" t="str">
        <f t="shared" si="96"/>
        <v/>
      </c>
      <c r="P334" s="24" t="str">
        <f t="shared" si="97"/>
        <v/>
      </c>
      <c r="Q334" s="25" t="str">
        <f t="shared" si="98"/>
        <v/>
      </c>
      <c r="R334" s="24" t="str">
        <f t="shared" si="99"/>
        <v/>
      </c>
      <c r="S334" s="24" t="str">
        <f t="shared" si="100"/>
        <v/>
      </c>
      <c r="T334" s="66" t="str">
        <f t="shared" si="101"/>
        <v/>
      </c>
      <c r="U334" s="24" t="str">
        <f t="shared" si="102"/>
        <v/>
      </c>
      <c r="V334" s="25" t="str">
        <f t="shared" si="103"/>
        <v/>
      </c>
      <c r="W334" s="24" t="str">
        <f t="shared" si="104"/>
        <v/>
      </c>
      <c r="X334" s="24" t="str">
        <f t="shared" si="105"/>
        <v/>
      </c>
    </row>
    <row r="335" spans="1:24" ht="17.25" hidden="1" customHeight="1" x14ac:dyDescent="0.2">
      <c r="A335" s="8" t="str">
        <f t="shared" si="90"/>
        <v>Hide</v>
      </c>
      <c r="B335" s="27">
        <v>332</v>
      </c>
      <c r="C335" s="28"/>
      <c r="D335" s="28"/>
      <c r="E335" s="29"/>
      <c r="F335" s="83"/>
      <c r="G335" s="30"/>
      <c r="H335" s="63"/>
      <c r="I335" s="64"/>
      <c r="J335" s="34" t="str">
        <f t="shared" si="91"/>
        <v/>
      </c>
      <c r="K335" s="31" t="str">
        <f t="shared" si="92"/>
        <v/>
      </c>
      <c r="L335" s="32" t="str">
        <f t="shared" si="93"/>
        <v/>
      </c>
      <c r="M335" s="24" t="str">
        <f t="shared" si="94"/>
        <v/>
      </c>
      <c r="N335" s="24" t="str">
        <f t="shared" si="95"/>
        <v/>
      </c>
      <c r="O335" s="78" t="str">
        <f t="shared" si="96"/>
        <v/>
      </c>
      <c r="P335" s="24" t="str">
        <f t="shared" si="97"/>
        <v/>
      </c>
      <c r="Q335" s="25" t="str">
        <f t="shared" si="98"/>
        <v/>
      </c>
      <c r="R335" s="24" t="str">
        <f t="shared" si="99"/>
        <v/>
      </c>
      <c r="S335" s="24" t="str">
        <f t="shared" si="100"/>
        <v/>
      </c>
      <c r="T335" s="66" t="str">
        <f t="shared" si="101"/>
        <v/>
      </c>
      <c r="U335" s="24" t="str">
        <f t="shared" si="102"/>
        <v/>
      </c>
      <c r="V335" s="25" t="str">
        <f t="shared" si="103"/>
        <v/>
      </c>
      <c r="W335" s="24" t="str">
        <f t="shared" si="104"/>
        <v/>
      </c>
      <c r="X335" s="24" t="str">
        <f t="shared" si="105"/>
        <v/>
      </c>
    </row>
    <row r="336" spans="1:24" ht="17.25" hidden="1" customHeight="1" x14ac:dyDescent="0.2">
      <c r="A336" s="8" t="str">
        <f t="shared" si="90"/>
        <v>Hide</v>
      </c>
      <c r="B336" s="27">
        <v>333</v>
      </c>
      <c r="C336" s="28"/>
      <c r="D336" s="28"/>
      <c r="E336" s="29"/>
      <c r="F336" s="83"/>
      <c r="G336" s="30"/>
      <c r="H336" s="63"/>
      <c r="I336" s="64"/>
      <c r="J336" s="34" t="str">
        <f t="shared" si="91"/>
        <v/>
      </c>
      <c r="K336" s="31" t="str">
        <f t="shared" si="92"/>
        <v/>
      </c>
      <c r="L336" s="32" t="str">
        <f t="shared" si="93"/>
        <v/>
      </c>
      <c r="M336" s="24" t="str">
        <f t="shared" si="94"/>
        <v/>
      </c>
      <c r="N336" s="24" t="str">
        <f t="shared" si="95"/>
        <v/>
      </c>
      <c r="O336" s="78" t="str">
        <f t="shared" si="96"/>
        <v/>
      </c>
      <c r="P336" s="24" t="str">
        <f t="shared" si="97"/>
        <v/>
      </c>
      <c r="Q336" s="25" t="str">
        <f t="shared" si="98"/>
        <v/>
      </c>
      <c r="R336" s="24" t="str">
        <f t="shared" si="99"/>
        <v/>
      </c>
      <c r="S336" s="24" t="str">
        <f t="shared" si="100"/>
        <v/>
      </c>
      <c r="T336" s="66" t="str">
        <f t="shared" si="101"/>
        <v/>
      </c>
      <c r="U336" s="24" t="str">
        <f t="shared" si="102"/>
        <v/>
      </c>
      <c r="V336" s="25" t="str">
        <f t="shared" si="103"/>
        <v/>
      </c>
      <c r="W336" s="24" t="str">
        <f t="shared" si="104"/>
        <v/>
      </c>
      <c r="X336" s="24" t="str">
        <f t="shared" si="105"/>
        <v/>
      </c>
    </row>
    <row r="337" spans="1:24" ht="17.25" hidden="1" customHeight="1" x14ac:dyDescent="0.2">
      <c r="A337" s="8" t="str">
        <f t="shared" si="90"/>
        <v>Hide</v>
      </c>
      <c r="B337" s="27">
        <v>334</v>
      </c>
      <c r="C337" s="28"/>
      <c r="D337" s="28"/>
      <c r="E337" s="29"/>
      <c r="F337" s="83"/>
      <c r="G337" s="30"/>
      <c r="H337" s="63"/>
      <c r="I337" s="64"/>
      <c r="J337" s="34" t="str">
        <f t="shared" si="91"/>
        <v/>
      </c>
      <c r="K337" s="31" t="str">
        <f t="shared" si="92"/>
        <v/>
      </c>
      <c r="L337" s="32" t="str">
        <f t="shared" si="93"/>
        <v/>
      </c>
      <c r="M337" s="24" t="str">
        <f t="shared" si="94"/>
        <v/>
      </c>
      <c r="N337" s="24" t="str">
        <f t="shared" si="95"/>
        <v/>
      </c>
      <c r="O337" s="78" t="str">
        <f t="shared" si="96"/>
        <v/>
      </c>
      <c r="P337" s="24" t="str">
        <f t="shared" si="97"/>
        <v/>
      </c>
      <c r="Q337" s="25" t="str">
        <f t="shared" si="98"/>
        <v/>
      </c>
      <c r="R337" s="24" t="str">
        <f t="shared" si="99"/>
        <v/>
      </c>
      <c r="S337" s="24" t="str">
        <f t="shared" si="100"/>
        <v/>
      </c>
      <c r="T337" s="66" t="str">
        <f t="shared" si="101"/>
        <v/>
      </c>
      <c r="U337" s="24" t="str">
        <f t="shared" si="102"/>
        <v/>
      </c>
      <c r="V337" s="25" t="str">
        <f t="shared" si="103"/>
        <v/>
      </c>
      <c r="W337" s="24" t="str">
        <f t="shared" si="104"/>
        <v/>
      </c>
      <c r="X337" s="24" t="str">
        <f t="shared" si="105"/>
        <v/>
      </c>
    </row>
    <row r="338" spans="1:24" ht="17.25" hidden="1" customHeight="1" x14ac:dyDescent="0.2">
      <c r="A338" s="8" t="str">
        <f t="shared" si="90"/>
        <v>Hide</v>
      </c>
      <c r="B338" s="27">
        <v>335</v>
      </c>
      <c r="C338" s="28"/>
      <c r="D338" s="28"/>
      <c r="E338" s="29"/>
      <c r="F338" s="83"/>
      <c r="G338" s="30"/>
      <c r="H338" s="63"/>
      <c r="I338" s="64"/>
      <c r="J338" s="34" t="str">
        <f t="shared" si="91"/>
        <v/>
      </c>
      <c r="K338" s="31" t="str">
        <f t="shared" si="92"/>
        <v/>
      </c>
      <c r="L338" s="32" t="str">
        <f t="shared" si="93"/>
        <v/>
      </c>
      <c r="M338" s="24" t="str">
        <f t="shared" si="94"/>
        <v/>
      </c>
      <c r="N338" s="24" t="str">
        <f t="shared" si="95"/>
        <v/>
      </c>
      <c r="O338" s="78" t="str">
        <f t="shared" si="96"/>
        <v/>
      </c>
      <c r="P338" s="24" t="str">
        <f t="shared" si="97"/>
        <v/>
      </c>
      <c r="Q338" s="25" t="str">
        <f t="shared" si="98"/>
        <v/>
      </c>
      <c r="R338" s="24" t="str">
        <f t="shared" si="99"/>
        <v/>
      </c>
      <c r="S338" s="24" t="str">
        <f t="shared" si="100"/>
        <v/>
      </c>
      <c r="T338" s="66" t="str">
        <f t="shared" si="101"/>
        <v/>
      </c>
      <c r="U338" s="24" t="str">
        <f t="shared" si="102"/>
        <v/>
      </c>
      <c r="V338" s="25" t="str">
        <f t="shared" si="103"/>
        <v/>
      </c>
      <c r="W338" s="24" t="str">
        <f t="shared" si="104"/>
        <v/>
      </c>
      <c r="X338" s="24" t="str">
        <f t="shared" si="105"/>
        <v/>
      </c>
    </row>
    <row r="339" spans="1:24" ht="17.25" hidden="1" customHeight="1" x14ac:dyDescent="0.2">
      <c r="A339" s="8" t="str">
        <f t="shared" si="90"/>
        <v>Hide</v>
      </c>
      <c r="B339" s="27">
        <v>336</v>
      </c>
      <c r="C339" s="28"/>
      <c r="D339" s="28"/>
      <c r="E339" s="29"/>
      <c r="F339" s="83"/>
      <c r="G339" s="30"/>
      <c r="H339" s="63"/>
      <c r="I339" s="64"/>
      <c r="J339" s="34" t="str">
        <f t="shared" si="91"/>
        <v/>
      </c>
      <c r="K339" s="31" t="str">
        <f t="shared" si="92"/>
        <v/>
      </c>
      <c r="L339" s="32" t="str">
        <f t="shared" si="93"/>
        <v/>
      </c>
      <c r="M339" s="24" t="str">
        <f t="shared" si="94"/>
        <v/>
      </c>
      <c r="N339" s="24" t="str">
        <f t="shared" si="95"/>
        <v/>
      </c>
      <c r="O339" s="78" t="str">
        <f t="shared" si="96"/>
        <v/>
      </c>
      <c r="P339" s="24" t="str">
        <f t="shared" si="97"/>
        <v/>
      </c>
      <c r="Q339" s="25" t="str">
        <f t="shared" si="98"/>
        <v/>
      </c>
      <c r="R339" s="24" t="str">
        <f t="shared" si="99"/>
        <v/>
      </c>
      <c r="S339" s="24" t="str">
        <f t="shared" si="100"/>
        <v/>
      </c>
      <c r="T339" s="66" t="str">
        <f t="shared" si="101"/>
        <v/>
      </c>
      <c r="U339" s="24" t="str">
        <f t="shared" si="102"/>
        <v/>
      </c>
      <c r="V339" s="25" t="str">
        <f t="shared" si="103"/>
        <v/>
      </c>
      <c r="W339" s="24" t="str">
        <f t="shared" si="104"/>
        <v/>
      </c>
      <c r="X339" s="24" t="str">
        <f t="shared" si="105"/>
        <v/>
      </c>
    </row>
    <row r="340" spans="1:24" ht="17.25" hidden="1" customHeight="1" x14ac:dyDescent="0.2">
      <c r="A340" s="8" t="str">
        <f t="shared" si="90"/>
        <v>Hide</v>
      </c>
      <c r="B340" s="27">
        <v>337</v>
      </c>
      <c r="C340" s="28"/>
      <c r="D340" s="28"/>
      <c r="E340" s="29"/>
      <c r="F340" s="83"/>
      <c r="G340" s="30"/>
      <c r="H340" s="63"/>
      <c r="I340" s="64"/>
      <c r="J340" s="34" t="str">
        <f t="shared" si="91"/>
        <v/>
      </c>
      <c r="K340" s="31" t="str">
        <f t="shared" si="92"/>
        <v/>
      </c>
      <c r="L340" s="32" t="str">
        <f t="shared" si="93"/>
        <v/>
      </c>
      <c r="M340" s="24" t="str">
        <f t="shared" si="94"/>
        <v/>
      </c>
      <c r="N340" s="24" t="str">
        <f t="shared" si="95"/>
        <v/>
      </c>
      <c r="O340" s="78" t="str">
        <f t="shared" si="96"/>
        <v/>
      </c>
      <c r="P340" s="24" t="str">
        <f t="shared" si="97"/>
        <v/>
      </c>
      <c r="Q340" s="25" t="str">
        <f t="shared" si="98"/>
        <v/>
      </c>
      <c r="R340" s="24" t="str">
        <f t="shared" si="99"/>
        <v/>
      </c>
      <c r="S340" s="24" t="str">
        <f t="shared" si="100"/>
        <v/>
      </c>
      <c r="T340" s="66" t="str">
        <f t="shared" si="101"/>
        <v/>
      </c>
      <c r="U340" s="24" t="str">
        <f t="shared" si="102"/>
        <v/>
      </c>
      <c r="V340" s="25" t="str">
        <f t="shared" si="103"/>
        <v/>
      </c>
      <c r="W340" s="24" t="str">
        <f t="shared" si="104"/>
        <v/>
      </c>
      <c r="X340" s="24" t="str">
        <f t="shared" si="105"/>
        <v/>
      </c>
    </row>
    <row r="341" spans="1:24" ht="17.25" hidden="1" customHeight="1" x14ac:dyDescent="0.2">
      <c r="A341" s="8" t="str">
        <f t="shared" si="90"/>
        <v>Hide</v>
      </c>
      <c r="B341" s="27">
        <v>338</v>
      </c>
      <c r="C341" s="28"/>
      <c r="D341" s="28"/>
      <c r="E341" s="29"/>
      <c r="F341" s="83"/>
      <c r="G341" s="30"/>
      <c r="H341" s="63"/>
      <c r="I341" s="64"/>
      <c r="J341" s="34" t="str">
        <f t="shared" si="91"/>
        <v/>
      </c>
      <c r="K341" s="31" t="str">
        <f t="shared" si="92"/>
        <v/>
      </c>
      <c r="L341" s="32" t="str">
        <f t="shared" si="93"/>
        <v/>
      </c>
      <c r="M341" s="24" t="str">
        <f t="shared" si="94"/>
        <v/>
      </c>
      <c r="N341" s="24" t="str">
        <f t="shared" si="95"/>
        <v/>
      </c>
      <c r="O341" s="78" t="str">
        <f t="shared" si="96"/>
        <v/>
      </c>
      <c r="P341" s="24" t="str">
        <f t="shared" si="97"/>
        <v/>
      </c>
      <c r="Q341" s="25" t="str">
        <f t="shared" si="98"/>
        <v/>
      </c>
      <c r="R341" s="24" t="str">
        <f t="shared" si="99"/>
        <v/>
      </c>
      <c r="S341" s="24" t="str">
        <f t="shared" si="100"/>
        <v/>
      </c>
      <c r="T341" s="66" t="str">
        <f t="shared" si="101"/>
        <v/>
      </c>
      <c r="U341" s="24" t="str">
        <f t="shared" si="102"/>
        <v/>
      </c>
      <c r="V341" s="25" t="str">
        <f t="shared" si="103"/>
        <v/>
      </c>
      <c r="W341" s="24" t="str">
        <f t="shared" si="104"/>
        <v/>
      </c>
      <c r="X341" s="24" t="str">
        <f t="shared" si="105"/>
        <v/>
      </c>
    </row>
    <row r="342" spans="1:24" ht="17.25" hidden="1" customHeight="1" x14ac:dyDescent="0.2">
      <c r="A342" s="8" t="str">
        <f t="shared" si="90"/>
        <v>Hide</v>
      </c>
      <c r="B342" s="27">
        <v>339</v>
      </c>
      <c r="C342" s="28"/>
      <c r="D342" s="28"/>
      <c r="E342" s="29"/>
      <c r="F342" s="83"/>
      <c r="G342" s="30"/>
      <c r="H342" s="63"/>
      <c r="I342" s="64"/>
      <c r="J342" s="34" t="str">
        <f t="shared" si="91"/>
        <v/>
      </c>
      <c r="K342" s="31" t="str">
        <f t="shared" si="92"/>
        <v/>
      </c>
      <c r="L342" s="32" t="str">
        <f t="shared" si="93"/>
        <v/>
      </c>
      <c r="M342" s="24" t="str">
        <f t="shared" si="94"/>
        <v/>
      </c>
      <c r="N342" s="24" t="str">
        <f t="shared" si="95"/>
        <v/>
      </c>
      <c r="O342" s="78" t="str">
        <f t="shared" si="96"/>
        <v/>
      </c>
      <c r="P342" s="24" t="str">
        <f t="shared" si="97"/>
        <v/>
      </c>
      <c r="Q342" s="25" t="str">
        <f t="shared" si="98"/>
        <v/>
      </c>
      <c r="R342" s="24" t="str">
        <f t="shared" si="99"/>
        <v/>
      </c>
      <c r="S342" s="24" t="str">
        <f t="shared" si="100"/>
        <v/>
      </c>
      <c r="T342" s="66" t="str">
        <f t="shared" si="101"/>
        <v/>
      </c>
      <c r="U342" s="24" t="str">
        <f t="shared" si="102"/>
        <v/>
      </c>
      <c r="V342" s="25" t="str">
        <f t="shared" si="103"/>
        <v/>
      </c>
      <c r="W342" s="24" t="str">
        <f t="shared" si="104"/>
        <v/>
      </c>
      <c r="X342" s="24" t="str">
        <f t="shared" si="105"/>
        <v/>
      </c>
    </row>
    <row r="343" spans="1:24" ht="17.25" hidden="1" customHeight="1" x14ac:dyDescent="0.2">
      <c r="A343" s="8" t="str">
        <f t="shared" si="90"/>
        <v>Hide</v>
      </c>
      <c r="B343" s="27">
        <v>340</v>
      </c>
      <c r="C343" s="28"/>
      <c r="D343" s="28"/>
      <c r="E343" s="29"/>
      <c r="F343" s="83"/>
      <c r="G343" s="30"/>
      <c r="H343" s="63"/>
      <c r="I343" s="64"/>
      <c r="J343" s="34" t="str">
        <f t="shared" si="91"/>
        <v/>
      </c>
      <c r="K343" s="31" t="str">
        <f t="shared" si="92"/>
        <v/>
      </c>
      <c r="L343" s="32" t="str">
        <f t="shared" si="93"/>
        <v/>
      </c>
      <c r="M343" s="24" t="str">
        <f t="shared" si="94"/>
        <v/>
      </c>
      <c r="N343" s="24" t="str">
        <f t="shared" si="95"/>
        <v/>
      </c>
      <c r="O343" s="78" t="str">
        <f t="shared" si="96"/>
        <v/>
      </c>
      <c r="P343" s="24" t="str">
        <f t="shared" si="97"/>
        <v/>
      </c>
      <c r="Q343" s="25" t="str">
        <f t="shared" si="98"/>
        <v/>
      </c>
      <c r="R343" s="24" t="str">
        <f t="shared" si="99"/>
        <v/>
      </c>
      <c r="S343" s="24" t="str">
        <f t="shared" si="100"/>
        <v/>
      </c>
      <c r="T343" s="66" t="str">
        <f t="shared" si="101"/>
        <v/>
      </c>
      <c r="U343" s="24" t="str">
        <f t="shared" si="102"/>
        <v/>
      </c>
      <c r="V343" s="25" t="str">
        <f t="shared" si="103"/>
        <v/>
      </c>
      <c r="W343" s="24" t="str">
        <f t="shared" si="104"/>
        <v/>
      </c>
      <c r="X343" s="24" t="str">
        <f t="shared" si="105"/>
        <v/>
      </c>
    </row>
    <row r="344" spans="1:24" ht="17.25" hidden="1" customHeight="1" x14ac:dyDescent="0.2">
      <c r="A344" s="8" t="str">
        <f t="shared" si="90"/>
        <v>Hide</v>
      </c>
      <c r="B344" s="27">
        <v>341</v>
      </c>
      <c r="C344" s="28"/>
      <c r="D344" s="28"/>
      <c r="E344" s="29"/>
      <c r="F344" s="83"/>
      <c r="G344" s="30"/>
      <c r="H344" s="63"/>
      <c r="I344" s="64"/>
      <c r="J344" s="34" t="str">
        <f t="shared" si="91"/>
        <v/>
      </c>
      <c r="K344" s="31" t="str">
        <f t="shared" si="92"/>
        <v/>
      </c>
      <c r="L344" s="32" t="str">
        <f t="shared" si="93"/>
        <v/>
      </c>
      <c r="M344" s="24" t="str">
        <f t="shared" si="94"/>
        <v/>
      </c>
      <c r="N344" s="24" t="str">
        <f t="shared" si="95"/>
        <v/>
      </c>
      <c r="O344" s="78" t="str">
        <f t="shared" si="96"/>
        <v/>
      </c>
      <c r="P344" s="24" t="str">
        <f t="shared" si="97"/>
        <v/>
      </c>
      <c r="Q344" s="25" t="str">
        <f t="shared" si="98"/>
        <v/>
      </c>
      <c r="R344" s="24" t="str">
        <f t="shared" si="99"/>
        <v/>
      </c>
      <c r="S344" s="24" t="str">
        <f t="shared" si="100"/>
        <v/>
      </c>
      <c r="T344" s="66" t="str">
        <f t="shared" si="101"/>
        <v/>
      </c>
      <c r="U344" s="24" t="str">
        <f t="shared" si="102"/>
        <v/>
      </c>
      <c r="V344" s="25" t="str">
        <f t="shared" si="103"/>
        <v/>
      </c>
      <c r="W344" s="24" t="str">
        <f t="shared" si="104"/>
        <v/>
      </c>
      <c r="X344" s="24" t="str">
        <f t="shared" si="105"/>
        <v/>
      </c>
    </row>
    <row r="345" spans="1:24" ht="17.25" hidden="1" customHeight="1" x14ac:dyDescent="0.2">
      <c r="A345" s="8" t="str">
        <f t="shared" si="90"/>
        <v>Hide</v>
      </c>
      <c r="B345" s="27">
        <v>342</v>
      </c>
      <c r="C345" s="28"/>
      <c r="D345" s="28"/>
      <c r="E345" s="29"/>
      <c r="F345" s="83"/>
      <c r="G345" s="30"/>
      <c r="H345" s="63"/>
      <c r="I345" s="64"/>
      <c r="J345" s="34" t="str">
        <f t="shared" si="91"/>
        <v/>
      </c>
      <c r="K345" s="31" t="str">
        <f t="shared" si="92"/>
        <v/>
      </c>
      <c r="L345" s="32" t="str">
        <f t="shared" si="93"/>
        <v/>
      </c>
      <c r="M345" s="24" t="str">
        <f t="shared" si="94"/>
        <v/>
      </c>
      <c r="N345" s="24" t="str">
        <f t="shared" si="95"/>
        <v/>
      </c>
      <c r="O345" s="78" t="str">
        <f t="shared" si="96"/>
        <v/>
      </c>
      <c r="P345" s="24" t="str">
        <f t="shared" si="97"/>
        <v/>
      </c>
      <c r="Q345" s="25" t="str">
        <f t="shared" si="98"/>
        <v/>
      </c>
      <c r="R345" s="24" t="str">
        <f t="shared" si="99"/>
        <v/>
      </c>
      <c r="S345" s="24" t="str">
        <f t="shared" si="100"/>
        <v/>
      </c>
      <c r="T345" s="66" t="str">
        <f t="shared" si="101"/>
        <v/>
      </c>
      <c r="U345" s="24" t="str">
        <f t="shared" si="102"/>
        <v/>
      </c>
      <c r="V345" s="25" t="str">
        <f t="shared" si="103"/>
        <v/>
      </c>
      <c r="W345" s="24" t="str">
        <f t="shared" si="104"/>
        <v/>
      </c>
      <c r="X345" s="24" t="str">
        <f t="shared" si="105"/>
        <v/>
      </c>
    </row>
    <row r="346" spans="1:24" ht="17.25" hidden="1" customHeight="1" x14ac:dyDescent="0.2">
      <c r="A346" s="8" t="str">
        <f t="shared" si="90"/>
        <v>Hide</v>
      </c>
      <c r="B346" s="27">
        <v>343</v>
      </c>
      <c r="C346" s="28"/>
      <c r="D346" s="28"/>
      <c r="E346" s="29"/>
      <c r="F346" s="83"/>
      <c r="G346" s="30"/>
      <c r="H346" s="63"/>
      <c r="I346" s="64"/>
      <c r="J346" s="34" t="str">
        <f t="shared" si="91"/>
        <v/>
      </c>
      <c r="K346" s="31" t="str">
        <f t="shared" si="92"/>
        <v/>
      </c>
      <c r="L346" s="32" t="str">
        <f t="shared" si="93"/>
        <v/>
      </c>
      <c r="M346" s="24" t="str">
        <f t="shared" si="94"/>
        <v/>
      </c>
      <c r="N346" s="24" t="str">
        <f t="shared" si="95"/>
        <v/>
      </c>
      <c r="O346" s="78" t="str">
        <f t="shared" si="96"/>
        <v/>
      </c>
      <c r="P346" s="24" t="str">
        <f t="shared" si="97"/>
        <v/>
      </c>
      <c r="Q346" s="25" t="str">
        <f t="shared" si="98"/>
        <v/>
      </c>
      <c r="R346" s="24" t="str">
        <f t="shared" si="99"/>
        <v/>
      </c>
      <c r="S346" s="24" t="str">
        <f t="shared" si="100"/>
        <v/>
      </c>
      <c r="T346" s="66" t="str">
        <f t="shared" si="101"/>
        <v/>
      </c>
      <c r="U346" s="24" t="str">
        <f t="shared" si="102"/>
        <v/>
      </c>
      <c r="V346" s="25" t="str">
        <f t="shared" si="103"/>
        <v/>
      </c>
      <c r="W346" s="24" t="str">
        <f t="shared" si="104"/>
        <v/>
      </c>
      <c r="X346" s="24" t="str">
        <f t="shared" si="105"/>
        <v/>
      </c>
    </row>
    <row r="347" spans="1:24" ht="17.25" hidden="1" customHeight="1" x14ac:dyDescent="0.2">
      <c r="A347" s="8" t="str">
        <f t="shared" si="90"/>
        <v>Hide</v>
      </c>
      <c r="B347" s="27">
        <v>344</v>
      </c>
      <c r="C347" s="28"/>
      <c r="D347" s="28"/>
      <c r="E347" s="29"/>
      <c r="F347" s="83"/>
      <c r="G347" s="30"/>
      <c r="H347" s="63"/>
      <c r="I347" s="64"/>
      <c r="J347" s="34" t="str">
        <f t="shared" si="91"/>
        <v/>
      </c>
      <c r="K347" s="31" t="str">
        <f t="shared" si="92"/>
        <v/>
      </c>
      <c r="L347" s="32" t="str">
        <f t="shared" si="93"/>
        <v/>
      </c>
      <c r="M347" s="24" t="str">
        <f t="shared" si="94"/>
        <v/>
      </c>
      <c r="N347" s="24" t="str">
        <f t="shared" si="95"/>
        <v/>
      </c>
      <c r="O347" s="78" t="str">
        <f t="shared" si="96"/>
        <v/>
      </c>
      <c r="P347" s="24" t="str">
        <f t="shared" si="97"/>
        <v/>
      </c>
      <c r="Q347" s="25" t="str">
        <f t="shared" si="98"/>
        <v/>
      </c>
      <c r="R347" s="24" t="str">
        <f t="shared" si="99"/>
        <v/>
      </c>
      <c r="S347" s="24" t="str">
        <f t="shared" si="100"/>
        <v/>
      </c>
      <c r="T347" s="66" t="str">
        <f t="shared" si="101"/>
        <v/>
      </c>
      <c r="U347" s="24" t="str">
        <f t="shared" si="102"/>
        <v/>
      </c>
      <c r="V347" s="25" t="str">
        <f t="shared" si="103"/>
        <v/>
      </c>
      <c r="W347" s="24" t="str">
        <f t="shared" si="104"/>
        <v/>
      </c>
      <c r="X347" s="24" t="str">
        <f t="shared" si="105"/>
        <v/>
      </c>
    </row>
    <row r="348" spans="1:24" ht="17.25" hidden="1" customHeight="1" x14ac:dyDescent="0.2">
      <c r="A348" s="8" t="str">
        <f t="shared" si="90"/>
        <v>Hide</v>
      </c>
      <c r="B348" s="27">
        <v>345</v>
      </c>
      <c r="C348" s="28"/>
      <c r="D348" s="28"/>
      <c r="E348" s="29"/>
      <c r="F348" s="83"/>
      <c r="G348" s="30"/>
      <c r="H348" s="63"/>
      <c r="I348" s="64"/>
      <c r="J348" s="34" t="str">
        <f t="shared" si="91"/>
        <v/>
      </c>
      <c r="K348" s="31" t="str">
        <f t="shared" si="92"/>
        <v/>
      </c>
      <c r="L348" s="32" t="str">
        <f t="shared" si="93"/>
        <v/>
      </c>
      <c r="M348" s="24" t="str">
        <f t="shared" si="94"/>
        <v/>
      </c>
      <c r="N348" s="24" t="str">
        <f t="shared" si="95"/>
        <v/>
      </c>
      <c r="O348" s="78" t="str">
        <f t="shared" si="96"/>
        <v/>
      </c>
      <c r="P348" s="24" t="str">
        <f t="shared" si="97"/>
        <v/>
      </c>
      <c r="Q348" s="25" t="str">
        <f t="shared" si="98"/>
        <v/>
      </c>
      <c r="R348" s="24" t="str">
        <f t="shared" si="99"/>
        <v/>
      </c>
      <c r="S348" s="24" t="str">
        <f t="shared" si="100"/>
        <v/>
      </c>
      <c r="T348" s="66" t="str">
        <f t="shared" si="101"/>
        <v/>
      </c>
      <c r="U348" s="24" t="str">
        <f t="shared" si="102"/>
        <v/>
      </c>
      <c r="V348" s="25" t="str">
        <f t="shared" si="103"/>
        <v/>
      </c>
      <c r="W348" s="24" t="str">
        <f t="shared" si="104"/>
        <v/>
      </c>
      <c r="X348" s="24" t="str">
        <f t="shared" si="105"/>
        <v/>
      </c>
    </row>
    <row r="349" spans="1:24" ht="17.25" hidden="1" customHeight="1" x14ac:dyDescent="0.2">
      <c r="A349" s="8" t="str">
        <f t="shared" si="90"/>
        <v>Hide</v>
      </c>
      <c r="B349" s="27">
        <v>346</v>
      </c>
      <c r="C349" s="28"/>
      <c r="D349" s="28"/>
      <c r="E349" s="29"/>
      <c r="F349" s="83"/>
      <c r="G349" s="30"/>
      <c r="H349" s="63"/>
      <c r="I349" s="64"/>
      <c r="J349" s="34" t="str">
        <f t="shared" si="91"/>
        <v/>
      </c>
      <c r="K349" s="31" t="str">
        <f t="shared" si="92"/>
        <v/>
      </c>
      <c r="L349" s="32" t="str">
        <f t="shared" si="93"/>
        <v/>
      </c>
      <c r="M349" s="24" t="str">
        <f t="shared" si="94"/>
        <v/>
      </c>
      <c r="N349" s="24" t="str">
        <f t="shared" si="95"/>
        <v/>
      </c>
      <c r="O349" s="78" t="str">
        <f t="shared" si="96"/>
        <v/>
      </c>
      <c r="P349" s="24" t="str">
        <f t="shared" si="97"/>
        <v/>
      </c>
      <c r="Q349" s="25" t="str">
        <f t="shared" si="98"/>
        <v/>
      </c>
      <c r="R349" s="24" t="str">
        <f t="shared" si="99"/>
        <v/>
      </c>
      <c r="S349" s="24" t="str">
        <f t="shared" si="100"/>
        <v/>
      </c>
      <c r="T349" s="66" t="str">
        <f t="shared" si="101"/>
        <v/>
      </c>
      <c r="U349" s="24" t="str">
        <f t="shared" si="102"/>
        <v/>
      </c>
      <c r="V349" s="25" t="str">
        <f t="shared" si="103"/>
        <v/>
      </c>
      <c r="W349" s="24" t="str">
        <f t="shared" si="104"/>
        <v/>
      </c>
      <c r="X349" s="24" t="str">
        <f t="shared" si="105"/>
        <v/>
      </c>
    </row>
    <row r="350" spans="1:24" ht="17.25" hidden="1" customHeight="1" x14ac:dyDescent="0.2">
      <c r="A350" s="8" t="str">
        <f t="shared" si="90"/>
        <v>Hide</v>
      </c>
      <c r="B350" s="27">
        <v>347</v>
      </c>
      <c r="C350" s="28"/>
      <c r="D350" s="28"/>
      <c r="E350" s="29"/>
      <c r="F350" s="83"/>
      <c r="G350" s="30"/>
      <c r="H350" s="63"/>
      <c r="I350" s="64"/>
      <c r="J350" s="34" t="str">
        <f t="shared" si="91"/>
        <v/>
      </c>
      <c r="K350" s="31" t="str">
        <f t="shared" si="92"/>
        <v/>
      </c>
      <c r="L350" s="32" t="str">
        <f t="shared" si="93"/>
        <v/>
      </c>
      <c r="M350" s="24" t="str">
        <f t="shared" si="94"/>
        <v/>
      </c>
      <c r="N350" s="24" t="str">
        <f t="shared" si="95"/>
        <v/>
      </c>
      <c r="O350" s="78" t="str">
        <f t="shared" si="96"/>
        <v/>
      </c>
      <c r="P350" s="24" t="str">
        <f t="shared" si="97"/>
        <v/>
      </c>
      <c r="Q350" s="25" t="str">
        <f t="shared" si="98"/>
        <v/>
      </c>
      <c r="R350" s="24" t="str">
        <f t="shared" si="99"/>
        <v/>
      </c>
      <c r="S350" s="24" t="str">
        <f t="shared" si="100"/>
        <v/>
      </c>
      <c r="T350" s="66" t="str">
        <f t="shared" si="101"/>
        <v/>
      </c>
      <c r="U350" s="24" t="str">
        <f t="shared" si="102"/>
        <v/>
      </c>
      <c r="V350" s="25" t="str">
        <f t="shared" si="103"/>
        <v/>
      </c>
      <c r="W350" s="24" t="str">
        <f t="shared" si="104"/>
        <v/>
      </c>
      <c r="X350" s="24" t="str">
        <f t="shared" si="105"/>
        <v/>
      </c>
    </row>
    <row r="351" spans="1:24" ht="17.25" hidden="1" customHeight="1" x14ac:dyDescent="0.2">
      <c r="A351" s="8" t="str">
        <f t="shared" si="90"/>
        <v>Hide</v>
      </c>
      <c r="B351" s="27">
        <v>348</v>
      </c>
      <c r="C351" s="28"/>
      <c r="D351" s="28"/>
      <c r="E351" s="29"/>
      <c r="F351" s="83"/>
      <c r="G351" s="30"/>
      <c r="H351" s="63"/>
      <c r="I351" s="64"/>
      <c r="J351" s="34" t="str">
        <f t="shared" si="91"/>
        <v/>
      </c>
      <c r="K351" s="31" t="str">
        <f t="shared" si="92"/>
        <v/>
      </c>
      <c r="L351" s="32" t="str">
        <f t="shared" si="93"/>
        <v/>
      </c>
      <c r="M351" s="24" t="str">
        <f t="shared" si="94"/>
        <v/>
      </c>
      <c r="N351" s="24" t="str">
        <f t="shared" si="95"/>
        <v/>
      </c>
      <c r="O351" s="78" t="str">
        <f t="shared" si="96"/>
        <v/>
      </c>
      <c r="P351" s="24" t="str">
        <f t="shared" si="97"/>
        <v/>
      </c>
      <c r="Q351" s="25" t="str">
        <f t="shared" si="98"/>
        <v/>
      </c>
      <c r="R351" s="24" t="str">
        <f t="shared" si="99"/>
        <v/>
      </c>
      <c r="S351" s="24" t="str">
        <f t="shared" si="100"/>
        <v/>
      </c>
      <c r="T351" s="66" t="str">
        <f t="shared" si="101"/>
        <v/>
      </c>
      <c r="U351" s="24" t="str">
        <f t="shared" si="102"/>
        <v/>
      </c>
      <c r="V351" s="25" t="str">
        <f t="shared" si="103"/>
        <v/>
      </c>
      <c r="W351" s="24" t="str">
        <f t="shared" si="104"/>
        <v/>
      </c>
      <c r="X351" s="24" t="str">
        <f t="shared" si="105"/>
        <v/>
      </c>
    </row>
    <row r="352" spans="1:24" ht="17.25" hidden="1" customHeight="1" x14ac:dyDescent="0.2">
      <c r="A352" s="8" t="str">
        <f t="shared" si="90"/>
        <v>Hide</v>
      </c>
      <c r="B352" s="27">
        <v>349</v>
      </c>
      <c r="C352" s="28"/>
      <c r="D352" s="28"/>
      <c r="E352" s="29"/>
      <c r="F352" s="83"/>
      <c r="G352" s="30"/>
      <c r="H352" s="63"/>
      <c r="I352" s="64"/>
      <c r="J352" s="34" t="str">
        <f t="shared" si="91"/>
        <v/>
      </c>
      <c r="K352" s="31" t="str">
        <f t="shared" si="92"/>
        <v/>
      </c>
      <c r="L352" s="32" t="str">
        <f t="shared" si="93"/>
        <v/>
      </c>
      <c r="M352" s="24" t="str">
        <f t="shared" si="94"/>
        <v/>
      </c>
      <c r="N352" s="24" t="str">
        <f t="shared" si="95"/>
        <v/>
      </c>
      <c r="O352" s="78" t="str">
        <f t="shared" si="96"/>
        <v/>
      </c>
      <c r="P352" s="24" t="str">
        <f t="shared" si="97"/>
        <v/>
      </c>
      <c r="Q352" s="25" t="str">
        <f t="shared" si="98"/>
        <v/>
      </c>
      <c r="R352" s="24" t="str">
        <f t="shared" si="99"/>
        <v/>
      </c>
      <c r="S352" s="24" t="str">
        <f t="shared" si="100"/>
        <v/>
      </c>
      <c r="T352" s="66" t="str">
        <f t="shared" si="101"/>
        <v/>
      </c>
      <c r="U352" s="24" t="str">
        <f t="shared" si="102"/>
        <v/>
      </c>
      <c r="V352" s="25" t="str">
        <f t="shared" si="103"/>
        <v/>
      </c>
      <c r="W352" s="24" t="str">
        <f t="shared" si="104"/>
        <v/>
      </c>
      <c r="X352" s="24" t="str">
        <f t="shared" si="105"/>
        <v/>
      </c>
    </row>
    <row r="353" spans="1:24" ht="17.25" hidden="1" customHeight="1" x14ac:dyDescent="0.2">
      <c r="A353" s="8" t="str">
        <f t="shared" si="90"/>
        <v>Hide</v>
      </c>
      <c r="B353" s="27">
        <v>350</v>
      </c>
      <c r="C353" s="28"/>
      <c r="D353" s="28"/>
      <c r="E353" s="29"/>
      <c r="F353" s="83"/>
      <c r="G353" s="30"/>
      <c r="H353" s="63"/>
      <c r="I353" s="64"/>
      <c r="J353" s="34" t="str">
        <f t="shared" si="91"/>
        <v/>
      </c>
      <c r="K353" s="31" t="str">
        <f t="shared" si="92"/>
        <v/>
      </c>
      <c r="L353" s="32" t="str">
        <f t="shared" si="93"/>
        <v/>
      </c>
      <c r="M353" s="24" t="str">
        <f t="shared" si="94"/>
        <v/>
      </c>
      <c r="N353" s="24" t="str">
        <f t="shared" si="95"/>
        <v/>
      </c>
      <c r="O353" s="78" t="str">
        <f t="shared" si="96"/>
        <v/>
      </c>
      <c r="P353" s="24" t="str">
        <f t="shared" si="97"/>
        <v/>
      </c>
      <c r="Q353" s="25" t="str">
        <f t="shared" si="98"/>
        <v/>
      </c>
      <c r="R353" s="24" t="str">
        <f t="shared" si="99"/>
        <v/>
      </c>
      <c r="S353" s="24" t="str">
        <f t="shared" si="100"/>
        <v/>
      </c>
      <c r="T353" s="66" t="str">
        <f t="shared" si="101"/>
        <v/>
      </c>
      <c r="U353" s="24" t="str">
        <f t="shared" si="102"/>
        <v/>
      </c>
      <c r="V353" s="25" t="str">
        <f t="shared" si="103"/>
        <v/>
      </c>
      <c r="W353" s="24" t="str">
        <f t="shared" si="104"/>
        <v/>
      </c>
      <c r="X353" s="24" t="str">
        <f t="shared" si="105"/>
        <v/>
      </c>
    </row>
    <row r="354" spans="1:24" ht="17.25" hidden="1" customHeight="1" x14ac:dyDescent="0.2">
      <c r="A354" s="8" t="str">
        <f t="shared" si="90"/>
        <v>Hide</v>
      </c>
      <c r="B354" s="27">
        <v>351</v>
      </c>
      <c r="C354" s="28"/>
      <c r="D354" s="28"/>
      <c r="E354" s="29"/>
      <c r="F354" s="83"/>
      <c r="G354" s="30"/>
      <c r="H354" s="63"/>
      <c r="I354" s="64"/>
      <c r="J354" s="34" t="str">
        <f t="shared" si="91"/>
        <v/>
      </c>
      <c r="K354" s="31" t="str">
        <f t="shared" si="92"/>
        <v/>
      </c>
      <c r="L354" s="32" t="str">
        <f t="shared" si="93"/>
        <v/>
      </c>
      <c r="M354" s="24" t="str">
        <f t="shared" si="94"/>
        <v/>
      </c>
      <c r="N354" s="24" t="str">
        <f t="shared" si="95"/>
        <v/>
      </c>
      <c r="O354" s="78" t="str">
        <f t="shared" si="96"/>
        <v/>
      </c>
      <c r="P354" s="24" t="str">
        <f t="shared" si="97"/>
        <v/>
      </c>
      <c r="Q354" s="25" t="str">
        <f t="shared" si="98"/>
        <v/>
      </c>
      <c r="R354" s="24" t="str">
        <f t="shared" si="99"/>
        <v/>
      </c>
      <c r="S354" s="24" t="str">
        <f t="shared" si="100"/>
        <v/>
      </c>
      <c r="T354" s="66" t="str">
        <f t="shared" si="101"/>
        <v/>
      </c>
      <c r="U354" s="24" t="str">
        <f t="shared" si="102"/>
        <v/>
      </c>
      <c r="V354" s="25" t="str">
        <f t="shared" si="103"/>
        <v/>
      </c>
      <c r="W354" s="24" t="str">
        <f t="shared" si="104"/>
        <v/>
      </c>
      <c r="X354" s="24" t="str">
        <f t="shared" si="105"/>
        <v/>
      </c>
    </row>
    <row r="355" spans="1:24" ht="17.25" hidden="1" customHeight="1" x14ac:dyDescent="0.2">
      <c r="A355" s="8" t="str">
        <f t="shared" si="90"/>
        <v>Hide</v>
      </c>
      <c r="B355" s="27">
        <v>352</v>
      </c>
      <c r="C355" s="28"/>
      <c r="D355" s="28"/>
      <c r="E355" s="29"/>
      <c r="F355" s="83"/>
      <c r="G355" s="30"/>
      <c r="H355" s="63"/>
      <c r="I355" s="64"/>
      <c r="J355" s="34" t="str">
        <f t="shared" si="91"/>
        <v/>
      </c>
      <c r="K355" s="31" t="str">
        <f t="shared" si="92"/>
        <v/>
      </c>
      <c r="L355" s="32" t="str">
        <f t="shared" si="93"/>
        <v/>
      </c>
      <c r="M355" s="24" t="str">
        <f t="shared" si="94"/>
        <v/>
      </c>
      <c r="N355" s="24" t="str">
        <f t="shared" si="95"/>
        <v/>
      </c>
      <c r="O355" s="78" t="str">
        <f t="shared" si="96"/>
        <v/>
      </c>
      <c r="P355" s="24" t="str">
        <f t="shared" si="97"/>
        <v/>
      </c>
      <c r="Q355" s="25" t="str">
        <f t="shared" si="98"/>
        <v/>
      </c>
      <c r="R355" s="24" t="str">
        <f t="shared" si="99"/>
        <v/>
      </c>
      <c r="S355" s="24" t="str">
        <f t="shared" si="100"/>
        <v/>
      </c>
      <c r="T355" s="66" t="str">
        <f t="shared" si="101"/>
        <v/>
      </c>
      <c r="U355" s="24" t="str">
        <f t="shared" si="102"/>
        <v/>
      </c>
      <c r="V355" s="25" t="str">
        <f t="shared" si="103"/>
        <v/>
      </c>
      <c r="W355" s="24" t="str">
        <f t="shared" si="104"/>
        <v/>
      </c>
      <c r="X355" s="24" t="str">
        <f t="shared" si="105"/>
        <v/>
      </c>
    </row>
    <row r="356" spans="1:24" ht="17.25" hidden="1" customHeight="1" x14ac:dyDescent="0.2">
      <c r="A356" s="8" t="str">
        <f t="shared" si="90"/>
        <v>Hide</v>
      </c>
      <c r="B356" s="27">
        <v>353</v>
      </c>
      <c r="C356" s="28"/>
      <c r="D356" s="28"/>
      <c r="E356" s="29"/>
      <c r="F356" s="83"/>
      <c r="G356" s="30"/>
      <c r="H356" s="63"/>
      <c r="I356" s="64"/>
      <c r="J356" s="34" t="str">
        <f t="shared" si="91"/>
        <v/>
      </c>
      <c r="K356" s="31" t="str">
        <f t="shared" si="92"/>
        <v/>
      </c>
      <c r="L356" s="32" t="str">
        <f t="shared" si="93"/>
        <v/>
      </c>
      <c r="M356" s="24" t="str">
        <f t="shared" si="94"/>
        <v/>
      </c>
      <c r="N356" s="24" t="str">
        <f t="shared" si="95"/>
        <v/>
      </c>
      <c r="O356" s="78" t="str">
        <f t="shared" si="96"/>
        <v/>
      </c>
      <c r="P356" s="24" t="str">
        <f t="shared" si="97"/>
        <v/>
      </c>
      <c r="Q356" s="25" t="str">
        <f t="shared" si="98"/>
        <v/>
      </c>
      <c r="R356" s="24" t="str">
        <f t="shared" si="99"/>
        <v/>
      </c>
      <c r="S356" s="24" t="str">
        <f t="shared" si="100"/>
        <v/>
      </c>
      <c r="T356" s="66" t="str">
        <f t="shared" si="101"/>
        <v/>
      </c>
      <c r="U356" s="24" t="str">
        <f t="shared" si="102"/>
        <v/>
      </c>
      <c r="V356" s="25" t="str">
        <f t="shared" si="103"/>
        <v/>
      </c>
      <c r="W356" s="24" t="str">
        <f t="shared" si="104"/>
        <v/>
      </c>
      <c r="X356" s="24" t="str">
        <f t="shared" si="105"/>
        <v/>
      </c>
    </row>
    <row r="357" spans="1:24" ht="17.25" hidden="1" customHeight="1" x14ac:dyDescent="0.2">
      <c r="A357" s="8" t="str">
        <f t="shared" si="90"/>
        <v>Hide</v>
      </c>
      <c r="B357" s="27">
        <v>354</v>
      </c>
      <c r="C357" s="28"/>
      <c r="D357" s="28"/>
      <c r="E357" s="29"/>
      <c r="F357" s="83"/>
      <c r="G357" s="30"/>
      <c r="H357" s="63"/>
      <c r="I357" s="64"/>
      <c r="J357" s="34" t="str">
        <f t="shared" si="91"/>
        <v/>
      </c>
      <c r="K357" s="31" t="str">
        <f t="shared" si="92"/>
        <v/>
      </c>
      <c r="L357" s="32" t="str">
        <f t="shared" si="93"/>
        <v/>
      </c>
      <c r="M357" s="24" t="str">
        <f t="shared" si="94"/>
        <v/>
      </c>
      <c r="N357" s="24" t="str">
        <f t="shared" si="95"/>
        <v/>
      </c>
      <c r="O357" s="78" t="str">
        <f t="shared" si="96"/>
        <v/>
      </c>
      <c r="P357" s="24" t="str">
        <f t="shared" si="97"/>
        <v/>
      </c>
      <c r="Q357" s="25" t="str">
        <f t="shared" si="98"/>
        <v/>
      </c>
      <c r="R357" s="24" t="str">
        <f t="shared" si="99"/>
        <v/>
      </c>
      <c r="S357" s="24" t="str">
        <f t="shared" si="100"/>
        <v/>
      </c>
      <c r="T357" s="66" t="str">
        <f t="shared" si="101"/>
        <v/>
      </c>
      <c r="U357" s="24" t="str">
        <f t="shared" si="102"/>
        <v/>
      </c>
      <c r="V357" s="25" t="str">
        <f t="shared" si="103"/>
        <v/>
      </c>
      <c r="W357" s="24" t="str">
        <f t="shared" si="104"/>
        <v/>
      </c>
      <c r="X357" s="24" t="str">
        <f t="shared" si="105"/>
        <v/>
      </c>
    </row>
    <row r="358" spans="1:24" ht="17.25" hidden="1" customHeight="1" x14ac:dyDescent="0.2">
      <c r="A358" s="8" t="str">
        <f t="shared" si="90"/>
        <v>Hide</v>
      </c>
      <c r="B358" s="27">
        <v>355</v>
      </c>
      <c r="C358" s="28"/>
      <c r="D358" s="28"/>
      <c r="E358" s="29"/>
      <c r="F358" s="83"/>
      <c r="G358" s="30"/>
      <c r="H358" s="63"/>
      <c r="I358" s="64"/>
      <c r="J358" s="34" t="str">
        <f t="shared" si="91"/>
        <v/>
      </c>
      <c r="K358" s="31" t="str">
        <f t="shared" si="92"/>
        <v/>
      </c>
      <c r="L358" s="32" t="str">
        <f t="shared" si="93"/>
        <v/>
      </c>
      <c r="M358" s="24" t="str">
        <f t="shared" si="94"/>
        <v/>
      </c>
      <c r="N358" s="24" t="str">
        <f t="shared" si="95"/>
        <v/>
      </c>
      <c r="O358" s="78" t="str">
        <f t="shared" si="96"/>
        <v/>
      </c>
      <c r="P358" s="24" t="str">
        <f t="shared" si="97"/>
        <v/>
      </c>
      <c r="Q358" s="25" t="str">
        <f t="shared" si="98"/>
        <v/>
      </c>
      <c r="R358" s="24" t="str">
        <f t="shared" si="99"/>
        <v/>
      </c>
      <c r="S358" s="24" t="str">
        <f t="shared" si="100"/>
        <v/>
      </c>
      <c r="T358" s="66" t="str">
        <f t="shared" si="101"/>
        <v/>
      </c>
      <c r="U358" s="24" t="str">
        <f t="shared" si="102"/>
        <v/>
      </c>
      <c r="V358" s="25" t="str">
        <f t="shared" si="103"/>
        <v/>
      </c>
      <c r="W358" s="24" t="str">
        <f t="shared" si="104"/>
        <v/>
      </c>
      <c r="X358" s="24" t="str">
        <f t="shared" si="105"/>
        <v/>
      </c>
    </row>
    <row r="359" spans="1:24" ht="17.25" hidden="1" customHeight="1" x14ac:dyDescent="0.2">
      <c r="A359" s="8" t="str">
        <f t="shared" si="90"/>
        <v>Hide</v>
      </c>
      <c r="B359" s="27">
        <v>356</v>
      </c>
      <c r="C359" s="28"/>
      <c r="D359" s="28"/>
      <c r="E359" s="29"/>
      <c r="F359" s="83"/>
      <c r="G359" s="30"/>
      <c r="H359" s="63"/>
      <c r="I359" s="64"/>
      <c r="J359" s="34" t="str">
        <f t="shared" si="91"/>
        <v/>
      </c>
      <c r="K359" s="31" t="str">
        <f t="shared" si="92"/>
        <v/>
      </c>
      <c r="L359" s="32" t="str">
        <f t="shared" si="93"/>
        <v/>
      </c>
      <c r="M359" s="24" t="str">
        <f t="shared" si="94"/>
        <v/>
      </c>
      <c r="N359" s="24" t="str">
        <f t="shared" si="95"/>
        <v/>
      </c>
      <c r="O359" s="78" t="str">
        <f t="shared" si="96"/>
        <v/>
      </c>
      <c r="P359" s="24" t="str">
        <f t="shared" si="97"/>
        <v/>
      </c>
      <c r="Q359" s="25" t="str">
        <f t="shared" si="98"/>
        <v/>
      </c>
      <c r="R359" s="24" t="str">
        <f t="shared" si="99"/>
        <v/>
      </c>
      <c r="S359" s="24" t="str">
        <f t="shared" si="100"/>
        <v/>
      </c>
      <c r="T359" s="66" t="str">
        <f t="shared" si="101"/>
        <v/>
      </c>
      <c r="U359" s="24" t="str">
        <f t="shared" si="102"/>
        <v/>
      </c>
      <c r="V359" s="25" t="str">
        <f t="shared" si="103"/>
        <v/>
      </c>
      <c r="W359" s="24" t="str">
        <f t="shared" si="104"/>
        <v/>
      </c>
      <c r="X359" s="24" t="str">
        <f t="shared" si="105"/>
        <v/>
      </c>
    </row>
    <row r="360" spans="1:24" ht="17.25" hidden="1" customHeight="1" x14ac:dyDescent="0.2">
      <c r="A360" s="8" t="str">
        <f t="shared" si="90"/>
        <v>Hide</v>
      </c>
      <c r="B360" s="27">
        <v>357</v>
      </c>
      <c r="C360" s="28"/>
      <c r="D360" s="28"/>
      <c r="E360" s="29"/>
      <c r="F360" s="83"/>
      <c r="G360" s="30"/>
      <c r="H360" s="63"/>
      <c r="I360" s="64"/>
      <c r="J360" s="34" t="str">
        <f t="shared" si="91"/>
        <v/>
      </c>
      <c r="K360" s="31" t="str">
        <f t="shared" si="92"/>
        <v/>
      </c>
      <c r="L360" s="32" t="str">
        <f t="shared" si="93"/>
        <v/>
      </c>
      <c r="M360" s="24" t="str">
        <f t="shared" si="94"/>
        <v/>
      </c>
      <c r="N360" s="24" t="str">
        <f t="shared" si="95"/>
        <v/>
      </c>
      <c r="O360" s="78" t="str">
        <f t="shared" si="96"/>
        <v/>
      </c>
      <c r="P360" s="24" t="str">
        <f t="shared" si="97"/>
        <v/>
      </c>
      <c r="Q360" s="25" t="str">
        <f t="shared" si="98"/>
        <v/>
      </c>
      <c r="R360" s="24" t="str">
        <f t="shared" si="99"/>
        <v/>
      </c>
      <c r="S360" s="24" t="str">
        <f t="shared" si="100"/>
        <v/>
      </c>
      <c r="T360" s="66" t="str">
        <f t="shared" si="101"/>
        <v/>
      </c>
      <c r="U360" s="24" t="str">
        <f t="shared" si="102"/>
        <v/>
      </c>
      <c r="V360" s="25" t="str">
        <f t="shared" si="103"/>
        <v/>
      </c>
      <c r="W360" s="24" t="str">
        <f t="shared" si="104"/>
        <v/>
      </c>
      <c r="X360" s="24" t="str">
        <f t="shared" si="105"/>
        <v/>
      </c>
    </row>
    <row r="361" spans="1:24" ht="17.25" hidden="1" customHeight="1" x14ac:dyDescent="0.2">
      <c r="A361" s="8" t="str">
        <f t="shared" si="90"/>
        <v>Hide</v>
      </c>
      <c r="B361" s="27">
        <v>358</v>
      </c>
      <c r="C361" s="28"/>
      <c r="D361" s="28"/>
      <c r="E361" s="29"/>
      <c r="F361" s="83"/>
      <c r="G361" s="30"/>
      <c r="H361" s="63"/>
      <c r="I361" s="64"/>
      <c r="J361" s="34" t="str">
        <f t="shared" si="91"/>
        <v/>
      </c>
      <c r="K361" s="31" t="str">
        <f t="shared" si="92"/>
        <v/>
      </c>
      <c r="L361" s="32" t="str">
        <f t="shared" si="93"/>
        <v/>
      </c>
      <c r="M361" s="24" t="str">
        <f t="shared" si="94"/>
        <v/>
      </c>
      <c r="N361" s="24" t="str">
        <f t="shared" si="95"/>
        <v/>
      </c>
      <c r="O361" s="78" t="str">
        <f t="shared" si="96"/>
        <v/>
      </c>
      <c r="P361" s="24" t="str">
        <f t="shared" si="97"/>
        <v/>
      </c>
      <c r="Q361" s="25" t="str">
        <f t="shared" si="98"/>
        <v/>
      </c>
      <c r="R361" s="24" t="str">
        <f t="shared" si="99"/>
        <v/>
      </c>
      <c r="S361" s="24" t="str">
        <f t="shared" si="100"/>
        <v/>
      </c>
      <c r="T361" s="66" t="str">
        <f t="shared" si="101"/>
        <v/>
      </c>
      <c r="U361" s="24" t="str">
        <f t="shared" si="102"/>
        <v/>
      </c>
      <c r="V361" s="25" t="str">
        <f t="shared" si="103"/>
        <v/>
      </c>
      <c r="W361" s="24" t="str">
        <f t="shared" si="104"/>
        <v/>
      </c>
      <c r="X361" s="24" t="str">
        <f t="shared" si="105"/>
        <v/>
      </c>
    </row>
    <row r="362" spans="1:24" ht="17.25" hidden="1" customHeight="1" x14ac:dyDescent="0.2">
      <c r="A362" s="8" t="str">
        <f t="shared" si="90"/>
        <v>Hide</v>
      </c>
      <c r="B362" s="27">
        <v>359</v>
      </c>
      <c r="C362" s="28"/>
      <c r="D362" s="28"/>
      <c r="E362" s="29"/>
      <c r="F362" s="83"/>
      <c r="G362" s="30"/>
      <c r="H362" s="63"/>
      <c r="I362" s="64"/>
      <c r="J362" s="34" t="str">
        <f t="shared" si="91"/>
        <v/>
      </c>
      <c r="K362" s="31" t="str">
        <f t="shared" si="92"/>
        <v/>
      </c>
      <c r="L362" s="32" t="str">
        <f t="shared" si="93"/>
        <v/>
      </c>
      <c r="M362" s="24" t="str">
        <f t="shared" si="94"/>
        <v/>
      </c>
      <c r="N362" s="24" t="str">
        <f t="shared" si="95"/>
        <v/>
      </c>
      <c r="O362" s="78" t="str">
        <f t="shared" si="96"/>
        <v/>
      </c>
      <c r="P362" s="24" t="str">
        <f t="shared" si="97"/>
        <v/>
      </c>
      <c r="Q362" s="25" t="str">
        <f t="shared" si="98"/>
        <v/>
      </c>
      <c r="R362" s="24" t="str">
        <f t="shared" si="99"/>
        <v/>
      </c>
      <c r="S362" s="24" t="str">
        <f t="shared" si="100"/>
        <v/>
      </c>
      <c r="T362" s="66" t="str">
        <f t="shared" si="101"/>
        <v/>
      </c>
      <c r="U362" s="24" t="str">
        <f t="shared" si="102"/>
        <v/>
      </c>
      <c r="V362" s="25" t="str">
        <f t="shared" si="103"/>
        <v/>
      </c>
      <c r="W362" s="24" t="str">
        <f t="shared" si="104"/>
        <v/>
      </c>
      <c r="X362" s="24" t="str">
        <f t="shared" si="105"/>
        <v/>
      </c>
    </row>
    <row r="363" spans="1:24" ht="17.25" hidden="1" customHeight="1" x14ac:dyDescent="0.2">
      <c r="A363" s="8" t="str">
        <f t="shared" si="90"/>
        <v>Hide</v>
      </c>
      <c r="B363" s="27">
        <v>360</v>
      </c>
      <c r="C363" s="28"/>
      <c r="D363" s="28"/>
      <c r="E363" s="29"/>
      <c r="F363" s="83"/>
      <c r="G363" s="30"/>
      <c r="H363" s="63"/>
      <c r="I363" s="64"/>
      <c r="J363" s="34" t="str">
        <f t="shared" si="91"/>
        <v/>
      </c>
      <c r="K363" s="31" t="str">
        <f t="shared" si="92"/>
        <v/>
      </c>
      <c r="L363" s="32" t="str">
        <f t="shared" si="93"/>
        <v/>
      </c>
      <c r="M363" s="24" t="str">
        <f t="shared" si="94"/>
        <v/>
      </c>
      <c r="N363" s="24" t="str">
        <f t="shared" si="95"/>
        <v/>
      </c>
      <c r="O363" s="78" t="str">
        <f t="shared" si="96"/>
        <v/>
      </c>
      <c r="P363" s="24" t="str">
        <f t="shared" si="97"/>
        <v/>
      </c>
      <c r="Q363" s="25" t="str">
        <f t="shared" si="98"/>
        <v/>
      </c>
      <c r="R363" s="24" t="str">
        <f t="shared" si="99"/>
        <v/>
      </c>
      <c r="S363" s="24" t="str">
        <f t="shared" si="100"/>
        <v/>
      </c>
      <c r="T363" s="66" t="str">
        <f t="shared" si="101"/>
        <v/>
      </c>
      <c r="U363" s="24" t="str">
        <f t="shared" si="102"/>
        <v/>
      </c>
      <c r="V363" s="25" t="str">
        <f t="shared" si="103"/>
        <v/>
      </c>
      <c r="W363" s="24" t="str">
        <f t="shared" si="104"/>
        <v/>
      </c>
      <c r="X363" s="24" t="str">
        <f t="shared" si="105"/>
        <v/>
      </c>
    </row>
    <row r="364" spans="1:24" ht="17.25" hidden="1" customHeight="1" x14ac:dyDescent="0.2">
      <c r="A364" s="8" t="str">
        <f t="shared" si="90"/>
        <v>Hide</v>
      </c>
      <c r="B364" s="27">
        <v>361</v>
      </c>
      <c r="C364" s="28"/>
      <c r="D364" s="28"/>
      <c r="E364" s="29"/>
      <c r="F364" s="83"/>
      <c r="G364" s="30"/>
      <c r="H364" s="63"/>
      <c r="I364" s="64"/>
      <c r="J364" s="34" t="str">
        <f t="shared" si="91"/>
        <v/>
      </c>
      <c r="K364" s="31" t="str">
        <f t="shared" si="92"/>
        <v/>
      </c>
      <c r="L364" s="32" t="str">
        <f t="shared" si="93"/>
        <v/>
      </c>
      <c r="M364" s="24" t="str">
        <f t="shared" si="94"/>
        <v/>
      </c>
      <c r="N364" s="24" t="str">
        <f t="shared" si="95"/>
        <v/>
      </c>
      <c r="O364" s="78" t="str">
        <f t="shared" si="96"/>
        <v/>
      </c>
      <c r="P364" s="24" t="str">
        <f t="shared" si="97"/>
        <v/>
      </c>
      <c r="Q364" s="25" t="str">
        <f t="shared" si="98"/>
        <v/>
      </c>
      <c r="R364" s="24" t="str">
        <f t="shared" si="99"/>
        <v/>
      </c>
      <c r="S364" s="24" t="str">
        <f t="shared" si="100"/>
        <v/>
      </c>
      <c r="T364" s="66" t="str">
        <f t="shared" si="101"/>
        <v/>
      </c>
      <c r="U364" s="24" t="str">
        <f t="shared" si="102"/>
        <v/>
      </c>
      <c r="V364" s="25" t="str">
        <f t="shared" si="103"/>
        <v/>
      </c>
      <c r="W364" s="24" t="str">
        <f t="shared" si="104"/>
        <v/>
      </c>
      <c r="X364" s="24" t="str">
        <f t="shared" si="105"/>
        <v/>
      </c>
    </row>
    <row r="365" spans="1:24" ht="17.25" hidden="1" customHeight="1" x14ac:dyDescent="0.2">
      <c r="A365" s="8" t="str">
        <f t="shared" si="90"/>
        <v>Hide</v>
      </c>
      <c r="B365" s="27">
        <v>362</v>
      </c>
      <c r="C365" s="28"/>
      <c r="D365" s="28"/>
      <c r="E365" s="29"/>
      <c r="F365" s="83"/>
      <c r="G365" s="30"/>
      <c r="H365" s="63"/>
      <c r="I365" s="64"/>
      <c r="J365" s="34" t="str">
        <f t="shared" si="91"/>
        <v/>
      </c>
      <c r="K365" s="31" t="str">
        <f t="shared" si="92"/>
        <v/>
      </c>
      <c r="L365" s="32" t="str">
        <f t="shared" si="93"/>
        <v/>
      </c>
      <c r="M365" s="24" t="str">
        <f t="shared" si="94"/>
        <v/>
      </c>
      <c r="N365" s="24" t="str">
        <f t="shared" si="95"/>
        <v/>
      </c>
      <c r="O365" s="78" t="str">
        <f t="shared" si="96"/>
        <v/>
      </c>
      <c r="P365" s="24" t="str">
        <f t="shared" si="97"/>
        <v/>
      </c>
      <c r="Q365" s="25" t="str">
        <f t="shared" si="98"/>
        <v/>
      </c>
      <c r="R365" s="24" t="str">
        <f t="shared" si="99"/>
        <v/>
      </c>
      <c r="S365" s="24" t="str">
        <f t="shared" si="100"/>
        <v/>
      </c>
      <c r="T365" s="66" t="str">
        <f t="shared" si="101"/>
        <v/>
      </c>
      <c r="U365" s="24" t="str">
        <f t="shared" si="102"/>
        <v/>
      </c>
      <c r="V365" s="25" t="str">
        <f t="shared" si="103"/>
        <v/>
      </c>
      <c r="W365" s="24" t="str">
        <f t="shared" si="104"/>
        <v/>
      </c>
      <c r="X365" s="24" t="str">
        <f t="shared" si="105"/>
        <v/>
      </c>
    </row>
    <row r="366" spans="1:24" ht="17.25" hidden="1" customHeight="1" x14ac:dyDescent="0.2">
      <c r="A366" s="8" t="str">
        <f t="shared" si="90"/>
        <v>Hide</v>
      </c>
      <c r="B366" s="27">
        <v>363</v>
      </c>
      <c r="C366" s="28"/>
      <c r="D366" s="28"/>
      <c r="E366" s="29"/>
      <c r="F366" s="83"/>
      <c r="G366" s="30"/>
      <c r="H366" s="63"/>
      <c r="I366" s="64"/>
      <c r="J366" s="34" t="str">
        <f t="shared" si="91"/>
        <v/>
      </c>
      <c r="K366" s="31" t="str">
        <f t="shared" si="92"/>
        <v/>
      </c>
      <c r="L366" s="32" t="str">
        <f t="shared" si="93"/>
        <v/>
      </c>
      <c r="M366" s="24" t="str">
        <f t="shared" si="94"/>
        <v/>
      </c>
      <c r="N366" s="24" t="str">
        <f t="shared" si="95"/>
        <v/>
      </c>
      <c r="O366" s="78" t="str">
        <f t="shared" si="96"/>
        <v/>
      </c>
      <c r="P366" s="24" t="str">
        <f t="shared" si="97"/>
        <v/>
      </c>
      <c r="Q366" s="25" t="str">
        <f t="shared" si="98"/>
        <v/>
      </c>
      <c r="R366" s="24" t="str">
        <f t="shared" si="99"/>
        <v/>
      </c>
      <c r="S366" s="24" t="str">
        <f t="shared" si="100"/>
        <v/>
      </c>
      <c r="T366" s="66" t="str">
        <f t="shared" si="101"/>
        <v/>
      </c>
      <c r="U366" s="24" t="str">
        <f t="shared" si="102"/>
        <v/>
      </c>
      <c r="V366" s="25" t="str">
        <f t="shared" si="103"/>
        <v/>
      </c>
      <c r="W366" s="24" t="str">
        <f t="shared" si="104"/>
        <v/>
      </c>
      <c r="X366" s="24" t="str">
        <f t="shared" si="105"/>
        <v/>
      </c>
    </row>
    <row r="367" spans="1:24" ht="17.25" hidden="1" customHeight="1" x14ac:dyDescent="0.2">
      <c r="A367" s="8" t="str">
        <f t="shared" si="90"/>
        <v>Hide</v>
      </c>
      <c r="B367" s="27">
        <v>364</v>
      </c>
      <c r="C367" s="28"/>
      <c r="D367" s="28"/>
      <c r="E367" s="29"/>
      <c r="F367" s="83"/>
      <c r="G367" s="30"/>
      <c r="H367" s="63"/>
      <c r="I367" s="64"/>
      <c r="J367" s="34" t="str">
        <f t="shared" si="91"/>
        <v/>
      </c>
      <c r="K367" s="31" t="str">
        <f t="shared" si="92"/>
        <v/>
      </c>
      <c r="L367" s="32" t="str">
        <f t="shared" si="93"/>
        <v/>
      </c>
      <c r="M367" s="24" t="str">
        <f t="shared" si="94"/>
        <v/>
      </c>
      <c r="N367" s="24" t="str">
        <f t="shared" si="95"/>
        <v/>
      </c>
      <c r="O367" s="78" t="str">
        <f t="shared" si="96"/>
        <v/>
      </c>
      <c r="P367" s="24" t="str">
        <f t="shared" si="97"/>
        <v/>
      </c>
      <c r="Q367" s="25" t="str">
        <f t="shared" si="98"/>
        <v/>
      </c>
      <c r="R367" s="24" t="str">
        <f t="shared" si="99"/>
        <v/>
      </c>
      <c r="S367" s="24" t="str">
        <f t="shared" si="100"/>
        <v/>
      </c>
      <c r="T367" s="66" t="str">
        <f t="shared" si="101"/>
        <v/>
      </c>
      <c r="U367" s="24" t="str">
        <f t="shared" si="102"/>
        <v/>
      </c>
      <c r="V367" s="25" t="str">
        <f t="shared" si="103"/>
        <v/>
      </c>
      <c r="W367" s="24" t="str">
        <f t="shared" si="104"/>
        <v/>
      </c>
      <c r="X367" s="24" t="str">
        <f t="shared" si="105"/>
        <v/>
      </c>
    </row>
    <row r="368" spans="1:24" ht="17.25" hidden="1" customHeight="1" x14ac:dyDescent="0.2">
      <c r="A368" s="8" t="str">
        <f t="shared" si="90"/>
        <v>Hide</v>
      </c>
      <c r="B368" s="27">
        <v>365</v>
      </c>
      <c r="C368" s="28"/>
      <c r="D368" s="28"/>
      <c r="E368" s="29"/>
      <c r="F368" s="83"/>
      <c r="G368" s="30"/>
      <c r="H368" s="63"/>
      <c r="I368" s="64"/>
      <c r="J368" s="34" t="str">
        <f t="shared" si="91"/>
        <v/>
      </c>
      <c r="K368" s="31" t="str">
        <f t="shared" si="92"/>
        <v/>
      </c>
      <c r="L368" s="32" t="str">
        <f t="shared" si="93"/>
        <v/>
      </c>
      <c r="M368" s="24" t="str">
        <f t="shared" si="94"/>
        <v/>
      </c>
      <c r="N368" s="24" t="str">
        <f t="shared" si="95"/>
        <v/>
      </c>
      <c r="O368" s="78" t="str">
        <f t="shared" si="96"/>
        <v/>
      </c>
      <c r="P368" s="24" t="str">
        <f t="shared" si="97"/>
        <v/>
      </c>
      <c r="Q368" s="25" t="str">
        <f t="shared" si="98"/>
        <v/>
      </c>
      <c r="R368" s="24" t="str">
        <f t="shared" si="99"/>
        <v/>
      </c>
      <c r="S368" s="24" t="str">
        <f t="shared" si="100"/>
        <v/>
      </c>
      <c r="T368" s="66" t="str">
        <f t="shared" si="101"/>
        <v/>
      </c>
      <c r="U368" s="24" t="str">
        <f t="shared" si="102"/>
        <v/>
      </c>
      <c r="V368" s="25" t="str">
        <f t="shared" si="103"/>
        <v/>
      </c>
      <c r="W368" s="24" t="str">
        <f t="shared" si="104"/>
        <v/>
      </c>
      <c r="X368" s="24" t="str">
        <f t="shared" si="105"/>
        <v/>
      </c>
    </row>
    <row r="369" spans="1:24" ht="17.25" hidden="1" customHeight="1" x14ac:dyDescent="0.2">
      <c r="A369" s="8" t="str">
        <f t="shared" si="90"/>
        <v>Hide</v>
      </c>
      <c r="B369" s="27">
        <v>366</v>
      </c>
      <c r="C369" s="28"/>
      <c r="D369" s="28"/>
      <c r="E369" s="29"/>
      <c r="F369" s="83"/>
      <c r="G369" s="30"/>
      <c r="H369" s="63"/>
      <c r="I369" s="64"/>
      <c r="J369" s="34" t="str">
        <f t="shared" si="91"/>
        <v/>
      </c>
      <c r="K369" s="31" t="str">
        <f t="shared" si="92"/>
        <v/>
      </c>
      <c r="L369" s="32" t="str">
        <f t="shared" si="93"/>
        <v/>
      </c>
      <c r="M369" s="24" t="str">
        <f t="shared" si="94"/>
        <v/>
      </c>
      <c r="N369" s="24" t="str">
        <f t="shared" si="95"/>
        <v/>
      </c>
      <c r="O369" s="78" t="str">
        <f t="shared" si="96"/>
        <v/>
      </c>
      <c r="P369" s="24" t="str">
        <f t="shared" si="97"/>
        <v/>
      </c>
      <c r="Q369" s="25" t="str">
        <f t="shared" si="98"/>
        <v/>
      </c>
      <c r="R369" s="24" t="str">
        <f t="shared" si="99"/>
        <v/>
      </c>
      <c r="S369" s="24" t="str">
        <f t="shared" si="100"/>
        <v/>
      </c>
      <c r="T369" s="66" t="str">
        <f t="shared" si="101"/>
        <v/>
      </c>
      <c r="U369" s="24" t="str">
        <f t="shared" si="102"/>
        <v/>
      </c>
      <c r="V369" s="25" t="str">
        <f t="shared" si="103"/>
        <v/>
      </c>
      <c r="W369" s="24" t="str">
        <f t="shared" si="104"/>
        <v/>
      </c>
      <c r="X369" s="24" t="str">
        <f t="shared" si="105"/>
        <v/>
      </c>
    </row>
    <row r="370" spans="1:24" ht="17.25" hidden="1" customHeight="1" x14ac:dyDescent="0.2">
      <c r="A370" s="8" t="str">
        <f t="shared" si="90"/>
        <v>Hide</v>
      </c>
      <c r="B370" s="27">
        <v>367</v>
      </c>
      <c r="C370" s="28"/>
      <c r="D370" s="28"/>
      <c r="E370" s="29"/>
      <c r="F370" s="83"/>
      <c r="G370" s="30"/>
      <c r="H370" s="63"/>
      <c r="I370" s="64"/>
      <c r="J370" s="34" t="str">
        <f t="shared" si="91"/>
        <v/>
      </c>
      <c r="K370" s="31" t="str">
        <f t="shared" si="92"/>
        <v/>
      </c>
      <c r="L370" s="32" t="str">
        <f t="shared" si="93"/>
        <v/>
      </c>
      <c r="M370" s="24" t="str">
        <f t="shared" si="94"/>
        <v/>
      </c>
      <c r="N370" s="24" t="str">
        <f t="shared" si="95"/>
        <v/>
      </c>
      <c r="O370" s="78" t="str">
        <f t="shared" si="96"/>
        <v/>
      </c>
      <c r="P370" s="24" t="str">
        <f t="shared" si="97"/>
        <v/>
      </c>
      <c r="Q370" s="25" t="str">
        <f t="shared" si="98"/>
        <v/>
      </c>
      <c r="R370" s="24" t="str">
        <f t="shared" si="99"/>
        <v/>
      </c>
      <c r="S370" s="24" t="str">
        <f t="shared" si="100"/>
        <v/>
      </c>
      <c r="T370" s="66" t="str">
        <f t="shared" si="101"/>
        <v/>
      </c>
      <c r="U370" s="24" t="str">
        <f t="shared" si="102"/>
        <v/>
      </c>
      <c r="V370" s="25" t="str">
        <f t="shared" si="103"/>
        <v/>
      </c>
      <c r="W370" s="24" t="str">
        <f t="shared" si="104"/>
        <v/>
      </c>
      <c r="X370" s="24" t="str">
        <f t="shared" si="105"/>
        <v/>
      </c>
    </row>
    <row r="371" spans="1:24" ht="17.25" hidden="1" customHeight="1" x14ac:dyDescent="0.2">
      <c r="A371" s="8" t="str">
        <f t="shared" si="90"/>
        <v>Hide</v>
      </c>
      <c r="B371" s="27">
        <v>368</v>
      </c>
      <c r="C371" s="28"/>
      <c r="D371" s="28"/>
      <c r="E371" s="29"/>
      <c r="F371" s="83"/>
      <c r="G371" s="30"/>
      <c r="H371" s="63"/>
      <c r="I371" s="64"/>
      <c r="J371" s="34" t="str">
        <f t="shared" si="91"/>
        <v/>
      </c>
      <c r="K371" s="31" t="str">
        <f t="shared" si="92"/>
        <v/>
      </c>
      <c r="L371" s="32" t="str">
        <f t="shared" si="93"/>
        <v/>
      </c>
      <c r="M371" s="24" t="str">
        <f t="shared" si="94"/>
        <v/>
      </c>
      <c r="N371" s="24" t="str">
        <f t="shared" si="95"/>
        <v/>
      </c>
      <c r="O371" s="78" t="str">
        <f t="shared" si="96"/>
        <v/>
      </c>
      <c r="P371" s="24" t="str">
        <f t="shared" si="97"/>
        <v/>
      </c>
      <c r="Q371" s="25" t="str">
        <f t="shared" si="98"/>
        <v/>
      </c>
      <c r="R371" s="24" t="str">
        <f t="shared" si="99"/>
        <v/>
      </c>
      <c r="S371" s="24" t="str">
        <f t="shared" si="100"/>
        <v/>
      </c>
      <c r="T371" s="66" t="str">
        <f t="shared" si="101"/>
        <v/>
      </c>
      <c r="U371" s="24" t="str">
        <f t="shared" si="102"/>
        <v/>
      </c>
      <c r="V371" s="25" t="str">
        <f t="shared" si="103"/>
        <v/>
      </c>
      <c r="W371" s="24" t="str">
        <f t="shared" si="104"/>
        <v/>
      </c>
      <c r="X371" s="24" t="str">
        <f t="shared" si="105"/>
        <v/>
      </c>
    </row>
    <row r="372" spans="1:24" ht="17.25" hidden="1" customHeight="1" x14ac:dyDescent="0.2">
      <c r="A372" s="8" t="str">
        <f t="shared" si="90"/>
        <v>Hide</v>
      </c>
      <c r="B372" s="27">
        <v>369</v>
      </c>
      <c r="C372" s="28"/>
      <c r="D372" s="28"/>
      <c r="E372" s="29"/>
      <c r="F372" s="83"/>
      <c r="G372" s="30"/>
      <c r="H372" s="63"/>
      <c r="I372" s="64"/>
      <c r="J372" s="34" t="str">
        <f t="shared" si="91"/>
        <v/>
      </c>
      <c r="K372" s="31" t="str">
        <f t="shared" si="92"/>
        <v/>
      </c>
      <c r="L372" s="32" t="str">
        <f t="shared" si="93"/>
        <v/>
      </c>
      <c r="M372" s="24" t="str">
        <f t="shared" si="94"/>
        <v/>
      </c>
      <c r="N372" s="24" t="str">
        <f t="shared" si="95"/>
        <v/>
      </c>
      <c r="O372" s="78" t="str">
        <f t="shared" si="96"/>
        <v/>
      </c>
      <c r="P372" s="24" t="str">
        <f t="shared" si="97"/>
        <v/>
      </c>
      <c r="Q372" s="25" t="str">
        <f t="shared" si="98"/>
        <v/>
      </c>
      <c r="R372" s="24" t="str">
        <f t="shared" si="99"/>
        <v/>
      </c>
      <c r="S372" s="24" t="str">
        <f t="shared" si="100"/>
        <v/>
      </c>
      <c r="T372" s="66" t="str">
        <f t="shared" si="101"/>
        <v/>
      </c>
      <c r="U372" s="24" t="str">
        <f t="shared" si="102"/>
        <v/>
      </c>
      <c r="V372" s="25" t="str">
        <f t="shared" si="103"/>
        <v/>
      </c>
      <c r="W372" s="24" t="str">
        <f t="shared" si="104"/>
        <v/>
      </c>
      <c r="X372" s="24" t="str">
        <f t="shared" si="105"/>
        <v/>
      </c>
    </row>
    <row r="373" spans="1:24" ht="17.25" hidden="1" customHeight="1" x14ac:dyDescent="0.2">
      <c r="A373" s="8" t="str">
        <f t="shared" si="90"/>
        <v>Hide</v>
      </c>
      <c r="B373" s="27">
        <v>370</v>
      </c>
      <c r="C373" s="28"/>
      <c r="D373" s="28"/>
      <c r="E373" s="29"/>
      <c r="F373" s="83"/>
      <c r="G373" s="30"/>
      <c r="H373" s="63"/>
      <c r="I373" s="64"/>
      <c r="J373" s="34" t="str">
        <f t="shared" si="91"/>
        <v/>
      </c>
      <c r="K373" s="31" t="str">
        <f t="shared" si="92"/>
        <v/>
      </c>
      <c r="L373" s="32" t="str">
        <f t="shared" si="93"/>
        <v/>
      </c>
      <c r="M373" s="24" t="str">
        <f t="shared" si="94"/>
        <v/>
      </c>
      <c r="N373" s="24" t="str">
        <f t="shared" si="95"/>
        <v/>
      </c>
      <c r="O373" s="78" t="str">
        <f t="shared" si="96"/>
        <v/>
      </c>
      <c r="P373" s="24" t="str">
        <f t="shared" si="97"/>
        <v/>
      </c>
      <c r="Q373" s="25" t="str">
        <f t="shared" si="98"/>
        <v/>
      </c>
      <c r="R373" s="24" t="str">
        <f t="shared" si="99"/>
        <v/>
      </c>
      <c r="S373" s="24" t="str">
        <f t="shared" si="100"/>
        <v/>
      </c>
      <c r="T373" s="66" t="str">
        <f t="shared" si="101"/>
        <v/>
      </c>
      <c r="U373" s="24" t="str">
        <f t="shared" si="102"/>
        <v/>
      </c>
      <c r="V373" s="25" t="str">
        <f t="shared" si="103"/>
        <v/>
      </c>
      <c r="W373" s="24" t="str">
        <f t="shared" si="104"/>
        <v/>
      </c>
      <c r="X373" s="24" t="str">
        <f t="shared" si="105"/>
        <v/>
      </c>
    </row>
    <row r="374" spans="1:24" ht="17.25" hidden="1" customHeight="1" x14ac:dyDescent="0.2">
      <c r="A374" s="8" t="str">
        <f t="shared" si="90"/>
        <v>Hide</v>
      </c>
      <c r="B374" s="27">
        <v>371</v>
      </c>
      <c r="C374" s="28"/>
      <c r="D374" s="28"/>
      <c r="E374" s="29"/>
      <c r="F374" s="83"/>
      <c r="G374" s="30"/>
      <c r="H374" s="63"/>
      <c r="I374" s="64"/>
      <c r="J374" s="34" t="str">
        <f t="shared" si="91"/>
        <v/>
      </c>
      <c r="K374" s="31" t="str">
        <f t="shared" si="92"/>
        <v/>
      </c>
      <c r="L374" s="32" t="str">
        <f t="shared" si="93"/>
        <v/>
      </c>
      <c r="M374" s="24" t="str">
        <f t="shared" si="94"/>
        <v/>
      </c>
      <c r="N374" s="24" t="str">
        <f t="shared" si="95"/>
        <v/>
      </c>
      <c r="O374" s="78" t="str">
        <f t="shared" si="96"/>
        <v/>
      </c>
      <c r="P374" s="24" t="str">
        <f t="shared" si="97"/>
        <v/>
      </c>
      <c r="Q374" s="25" t="str">
        <f t="shared" si="98"/>
        <v/>
      </c>
      <c r="R374" s="24" t="str">
        <f t="shared" si="99"/>
        <v/>
      </c>
      <c r="S374" s="24" t="str">
        <f t="shared" si="100"/>
        <v/>
      </c>
      <c r="T374" s="66" t="str">
        <f t="shared" si="101"/>
        <v/>
      </c>
      <c r="U374" s="24" t="str">
        <f t="shared" si="102"/>
        <v/>
      </c>
      <c r="V374" s="25" t="str">
        <f t="shared" si="103"/>
        <v/>
      </c>
      <c r="W374" s="24" t="str">
        <f t="shared" si="104"/>
        <v/>
      </c>
      <c r="X374" s="24" t="str">
        <f t="shared" si="105"/>
        <v/>
      </c>
    </row>
    <row r="375" spans="1:24" ht="17.25" hidden="1" customHeight="1" x14ac:dyDescent="0.2">
      <c r="A375" s="8" t="str">
        <f t="shared" si="90"/>
        <v>Hide</v>
      </c>
      <c r="B375" s="27">
        <v>372</v>
      </c>
      <c r="C375" s="28"/>
      <c r="D375" s="28"/>
      <c r="E375" s="29"/>
      <c r="F375" s="83"/>
      <c r="G375" s="30"/>
      <c r="H375" s="63"/>
      <c r="I375" s="64"/>
      <c r="J375" s="34" t="str">
        <f t="shared" si="91"/>
        <v/>
      </c>
      <c r="K375" s="31" t="str">
        <f t="shared" si="92"/>
        <v/>
      </c>
      <c r="L375" s="32" t="str">
        <f t="shared" si="93"/>
        <v/>
      </c>
      <c r="M375" s="24" t="str">
        <f t="shared" si="94"/>
        <v/>
      </c>
      <c r="N375" s="24" t="str">
        <f t="shared" si="95"/>
        <v/>
      </c>
      <c r="O375" s="78" t="str">
        <f t="shared" si="96"/>
        <v/>
      </c>
      <c r="P375" s="24" t="str">
        <f t="shared" si="97"/>
        <v/>
      </c>
      <c r="Q375" s="25" t="str">
        <f t="shared" si="98"/>
        <v/>
      </c>
      <c r="R375" s="24" t="str">
        <f t="shared" si="99"/>
        <v/>
      </c>
      <c r="S375" s="24" t="str">
        <f t="shared" si="100"/>
        <v/>
      </c>
      <c r="T375" s="66" t="str">
        <f t="shared" si="101"/>
        <v/>
      </c>
      <c r="U375" s="24" t="str">
        <f t="shared" si="102"/>
        <v/>
      </c>
      <c r="V375" s="25" t="str">
        <f t="shared" si="103"/>
        <v/>
      </c>
      <c r="W375" s="24" t="str">
        <f t="shared" si="104"/>
        <v/>
      </c>
      <c r="X375" s="24" t="str">
        <f t="shared" si="105"/>
        <v/>
      </c>
    </row>
    <row r="376" spans="1:24" ht="17.25" hidden="1" customHeight="1" x14ac:dyDescent="0.2">
      <c r="A376" s="8" t="str">
        <f t="shared" si="90"/>
        <v>Hide</v>
      </c>
      <c r="B376" s="27">
        <v>373</v>
      </c>
      <c r="C376" s="28"/>
      <c r="D376" s="28"/>
      <c r="E376" s="29"/>
      <c r="F376" s="83"/>
      <c r="G376" s="30"/>
      <c r="H376" s="63"/>
      <c r="I376" s="64"/>
      <c r="J376" s="34" t="str">
        <f t="shared" si="91"/>
        <v/>
      </c>
      <c r="K376" s="31" t="str">
        <f t="shared" si="92"/>
        <v/>
      </c>
      <c r="L376" s="32" t="str">
        <f t="shared" si="93"/>
        <v/>
      </c>
      <c r="M376" s="24" t="str">
        <f t="shared" si="94"/>
        <v/>
      </c>
      <c r="N376" s="24" t="str">
        <f t="shared" si="95"/>
        <v/>
      </c>
      <c r="O376" s="78" t="str">
        <f t="shared" si="96"/>
        <v/>
      </c>
      <c r="P376" s="24" t="str">
        <f t="shared" si="97"/>
        <v/>
      </c>
      <c r="Q376" s="25" t="str">
        <f t="shared" si="98"/>
        <v/>
      </c>
      <c r="R376" s="24" t="str">
        <f t="shared" si="99"/>
        <v/>
      </c>
      <c r="S376" s="24" t="str">
        <f t="shared" si="100"/>
        <v/>
      </c>
      <c r="T376" s="66" t="str">
        <f t="shared" si="101"/>
        <v/>
      </c>
      <c r="U376" s="24" t="str">
        <f t="shared" si="102"/>
        <v/>
      </c>
      <c r="V376" s="25" t="str">
        <f t="shared" si="103"/>
        <v/>
      </c>
      <c r="W376" s="24" t="str">
        <f t="shared" si="104"/>
        <v/>
      </c>
      <c r="X376" s="24" t="str">
        <f t="shared" si="105"/>
        <v/>
      </c>
    </row>
    <row r="377" spans="1:24" ht="17.25" hidden="1" customHeight="1" x14ac:dyDescent="0.2">
      <c r="A377" s="8" t="str">
        <f t="shared" si="90"/>
        <v>Hide</v>
      </c>
      <c r="B377" s="27">
        <v>374</v>
      </c>
      <c r="C377" s="28"/>
      <c r="D377" s="28"/>
      <c r="E377" s="29"/>
      <c r="F377" s="83"/>
      <c r="G377" s="30"/>
      <c r="H377" s="63"/>
      <c r="I377" s="64"/>
      <c r="J377" s="34" t="str">
        <f t="shared" si="91"/>
        <v/>
      </c>
      <c r="K377" s="31" t="str">
        <f t="shared" si="92"/>
        <v/>
      </c>
      <c r="L377" s="32" t="str">
        <f t="shared" si="93"/>
        <v/>
      </c>
      <c r="M377" s="24" t="str">
        <f t="shared" si="94"/>
        <v/>
      </c>
      <c r="N377" s="24" t="str">
        <f t="shared" si="95"/>
        <v/>
      </c>
      <c r="O377" s="78" t="str">
        <f t="shared" si="96"/>
        <v/>
      </c>
      <c r="P377" s="24" t="str">
        <f t="shared" si="97"/>
        <v/>
      </c>
      <c r="Q377" s="25" t="str">
        <f t="shared" si="98"/>
        <v/>
      </c>
      <c r="R377" s="24" t="str">
        <f t="shared" si="99"/>
        <v/>
      </c>
      <c r="S377" s="24" t="str">
        <f t="shared" si="100"/>
        <v/>
      </c>
      <c r="T377" s="66" t="str">
        <f t="shared" si="101"/>
        <v/>
      </c>
      <c r="U377" s="24" t="str">
        <f t="shared" si="102"/>
        <v/>
      </c>
      <c r="V377" s="25" t="str">
        <f t="shared" si="103"/>
        <v/>
      </c>
      <c r="W377" s="24" t="str">
        <f t="shared" si="104"/>
        <v/>
      </c>
      <c r="X377" s="24" t="str">
        <f t="shared" si="105"/>
        <v/>
      </c>
    </row>
    <row r="378" spans="1:24" ht="17.25" hidden="1" customHeight="1" x14ac:dyDescent="0.2">
      <c r="A378" s="8" t="str">
        <f t="shared" si="90"/>
        <v>Hide</v>
      </c>
      <c r="B378" s="27">
        <v>375</v>
      </c>
      <c r="C378" s="28"/>
      <c r="D378" s="28"/>
      <c r="E378" s="29"/>
      <c r="F378" s="83"/>
      <c r="G378" s="30"/>
      <c r="H378" s="63"/>
      <c r="I378" s="64"/>
      <c r="J378" s="34" t="str">
        <f t="shared" si="91"/>
        <v/>
      </c>
      <c r="K378" s="31" t="str">
        <f t="shared" si="92"/>
        <v/>
      </c>
      <c r="L378" s="32" t="str">
        <f t="shared" si="93"/>
        <v/>
      </c>
      <c r="M378" s="24" t="str">
        <f t="shared" si="94"/>
        <v/>
      </c>
      <c r="N378" s="24" t="str">
        <f t="shared" si="95"/>
        <v/>
      </c>
      <c r="O378" s="78" t="str">
        <f t="shared" si="96"/>
        <v/>
      </c>
      <c r="P378" s="24" t="str">
        <f t="shared" si="97"/>
        <v/>
      </c>
      <c r="Q378" s="25" t="str">
        <f t="shared" si="98"/>
        <v/>
      </c>
      <c r="R378" s="24" t="str">
        <f t="shared" si="99"/>
        <v/>
      </c>
      <c r="S378" s="24" t="str">
        <f t="shared" si="100"/>
        <v/>
      </c>
      <c r="T378" s="66" t="str">
        <f t="shared" si="101"/>
        <v/>
      </c>
      <c r="U378" s="24" t="str">
        <f t="shared" si="102"/>
        <v/>
      </c>
      <c r="V378" s="25" t="str">
        <f t="shared" si="103"/>
        <v/>
      </c>
      <c r="W378" s="24" t="str">
        <f t="shared" si="104"/>
        <v/>
      </c>
      <c r="X378" s="24" t="str">
        <f t="shared" si="105"/>
        <v/>
      </c>
    </row>
    <row r="379" spans="1:24" ht="17.25" hidden="1" customHeight="1" x14ac:dyDescent="0.2">
      <c r="A379" s="8" t="str">
        <f t="shared" si="90"/>
        <v>Hide</v>
      </c>
      <c r="B379" s="27">
        <v>376</v>
      </c>
      <c r="C379" s="28"/>
      <c r="D379" s="28"/>
      <c r="E379" s="29"/>
      <c r="F379" s="83"/>
      <c r="G379" s="30"/>
      <c r="H379" s="63"/>
      <c r="I379" s="64"/>
      <c r="J379" s="34" t="str">
        <f t="shared" si="91"/>
        <v/>
      </c>
      <c r="K379" s="31" t="str">
        <f t="shared" si="92"/>
        <v/>
      </c>
      <c r="L379" s="32" t="str">
        <f t="shared" si="93"/>
        <v/>
      </c>
      <c r="M379" s="24" t="str">
        <f t="shared" si="94"/>
        <v/>
      </c>
      <c r="N379" s="24" t="str">
        <f t="shared" si="95"/>
        <v/>
      </c>
      <c r="O379" s="78" t="str">
        <f t="shared" si="96"/>
        <v/>
      </c>
      <c r="P379" s="24" t="str">
        <f t="shared" si="97"/>
        <v/>
      </c>
      <c r="Q379" s="25" t="str">
        <f t="shared" si="98"/>
        <v/>
      </c>
      <c r="R379" s="24" t="str">
        <f t="shared" si="99"/>
        <v/>
      </c>
      <c r="S379" s="24" t="str">
        <f t="shared" si="100"/>
        <v/>
      </c>
      <c r="T379" s="66" t="str">
        <f t="shared" si="101"/>
        <v/>
      </c>
      <c r="U379" s="24" t="str">
        <f t="shared" si="102"/>
        <v/>
      </c>
      <c r="V379" s="25" t="str">
        <f t="shared" si="103"/>
        <v/>
      </c>
      <c r="W379" s="24" t="str">
        <f t="shared" si="104"/>
        <v/>
      </c>
      <c r="X379" s="24" t="str">
        <f t="shared" si="105"/>
        <v/>
      </c>
    </row>
    <row r="380" spans="1:24" ht="17.25" hidden="1" customHeight="1" x14ac:dyDescent="0.2">
      <c r="A380" s="8" t="str">
        <f t="shared" si="90"/>
        <v>Hide</v>
      </c>
      <c r="B380" s="27">
        <v>377</v>
      </c>
      <c r="C380" s="28"/>
      <c r="D380" s="28"/>
      <c r="E380" s="29"/>
      <c r="F380" s="83"/>
      <c r="G380" s="30"/>
      <c r="H380" s="63"/>
      <c r="I380" s="64"/>
      <c r="J380" s="34" t="str">
        <f t="shared" si="91"/>
        <v/>
      </c>
      <c r="K380" s="31" t="str">
        <f t="shared" si="92"/>
        <v/>
      </c>
      <c r="L380" s="32" t="str">
        <f t="shared" si="93"/>
        <v/>
      </c>
      <c r="M380" s="24" t="str">
        <f t="shared" si="94"/>
        <v/>
      </c>
      <c r="N380" s="24" t="str">
        <f t="shared" si="95"/>
        <v/>
      </c>
      <c r="O380" s="78" t="str">
        <f t="shared" si="96"/>
        <v/>
      </c>
      <c r="P380" s="24" t="str">
        <f t="shared" si="97"/>
        <v/>
      </c>
      <c r="Q380" s="25" t="str">
        <f t="shared" si="98"/>
        <v/>
      </c>
      <c r="R380" s="24" t="str">
        <f t="shared" si="99"/>
        <v/>
      </c>
      <c r="S380" s="24" t="str">
        <f t="shared" si="100"/>
        <v/>
      </c>
      <c r="T380" s="66" t="str">
        <f t="shared" si="101"/>
        <v/>
      </c>
      <c r="U380" s="24" t="str">
        <f t="shared" si="102"/>
        <v/>
      </c>
      <c r="V380" s="25" t="str">
        <f t="shared" si="103"/>
        <v/>
      </c>
      <c r="W380" s="24" t="str">
        <f t="shared" si="104"/>
        <v/>
      </c>
      <c r="X380" s="24" t="str">
        <f t="shared" si="105"/>
        <v/>
      </c>
    </row>
    <row r="381" spans="1:24" ht="17.25" hidden="1" customHeight="1" x14ac:dyDescent="0.2">
      <c r="A381" s="8" t="str">
        <f t="shared" si="90"/>
        <v>Hide</v>
      </c>
      <c r="B381" s="27">
        <v>378</v>
      </c>
      <c r="C381" s="28"/>
      <c r="D381" s="28"/>
      <c r="E381" s="29"/>
      <c r="F381" s="83"/>
      <c r="G381" s="30"/>
      <c r="H381" s="63"/>
      <c r="I381" s="64"/>
      <c r="J381" s="34" t="str">
        <f t="shared" si="91"/>
        <v/>
      </c>
      <c r="K381" s="31" t="str">
        <f t="shared" si="92"/>
        <v/>
      </c>
      <c r="L381" s="32" t="str">
        <f t="shared" si="93"/>
        <v/>
      </c>
      <c r="M381" s="24" t="str">
        <f t="shared" si="94"/>
        <v/>
      </c>
      <c r="N381" s="24" t="str">
        <f t="shared" si="95"/>
        <v/>
      </c>
      <c r="O381" s="78" t="str">
        <f t="shared" si="96"/>
        <v/>
      </c>
      <c r="P381" s="24" t="str">
        <f t="shared" si="97"/>
        <v/>
      </c>
      <c r="Q381" s="25" t="str">
        <f t="shared" si="98"/>
        <v/>
      </c>
      <c r="R381" s="24" t="str">
        <f t="shared" si="99"/>
        <v/>
      </c>
      <c r="S381" s="24" t="str">
        <f t="shared" si="100"/>
        <v/>
      </c>
      <c r="T381" s="66" t="str">
        <f t="shared" si="101"/>
        <v/>
      </c>
      <c r="U381" s="24" t="str">
        <f t="shared" si="102"/>
        <v/>
      </c>
      <c r="V381" s="25" t="str">
        <f t="shared" si="103"/>
        <v/>
      </c>
      <c r="W381" s="24" t="str">
        <f t="shared" si="104"/>
        <v/>
      </c>
      <c r="X381" s="24" t="str">
        <f t="shared" si="105"/>
        <v/>
      </c>
    </row>
    <row r="382" spans="1:24" ht="17.25" hidden="1" customHeight="1" x14ac:dyDescent="0.2">
      <c r="A382" s="8" t="str">
        <f t="shared" si="90"/>
        <v>Hide</v>
      </c>
      <c r="B382" s="27">
        <v>379</v>
      </c>
      <c r="C382" s="28"/>
      <c r="D382" s="28"/>
      <c r="E382" s="29"/>
      <c r="F382" s="83"/>
      <c r="G382" s="30"/>
      <c r="H382" s="63"/>
      <c r="I382" s="64"/>
      <c r="J382" s="34" t="str">
        <f t="shared" si="91"/>
        <v/>
      </c>
      <c r="K382" s="31" t="str">
        <f t="shared" si="92"/>
        <v/>
      </c>
      <c r="L382" s="32" t="str">
        <f t="shared" si="93"/>
        <v/>
      </c>
      <c r="M382" s="24" t="str">
        <f t="shared" si="94"/>
        <v/>
      </c>
      <c r="N382" s="24" t="str">
        <f t="shared" si="95"/>
        <v/>
      </c>
      <c r="O382" s="78" t="str">
        <f t="shared" si="96"/>
        <v/>
      </c>
      <c r="P382" s="24" t="str">
        <f t="shared" si="97"/>
        <v/>
      </c>
      <c r="Q382" s="25" t="str">
        <f t="shared" si="98"/>
        <v/>
      </c>
      <c r="R382" s="24" t="str">
        <f t="shared" si="99"/>
        <v/>
      </c>
      <c r="S382" s="24" t="str">
        <f t="shared" si="100"/>
        <v/>
      </c>
      <c r="T382" s="66" t="str">
        <f t="shared" si="101"/>
        <v/>
      </c>
      <c r="U382" s="24" t="str">
        <f t="shared" si="102"/>
        <v/>
      </c>
      <c r="V382" s="25" t="str">
        <f t="shared" si="103"/>
        <v/>
      </c>
      <c r="W382" s="24" t="str">
        <f t="shared" si="104"/>
        <v/>
      </c>
      <c r="X382" s="24" t="str">
        <f t="shared" si="105"/>
        <v/>
      </c>
    </row>
    <row r="383" spans="1:24" ht="17.25" hidden="1" customHeight="1" x14ac:dyDescent="0.2">
      <c r="A383" s="8" t="str">
        <f t="shared" si="90"/>
        <v>Hide</v>
      </c>
      <c r="B383" s="27">
        <v>380</v>
      </c>
      <c r="C383" s="28"/>
      <c r="D383" s="28"/>
      <c r="E383" s="29"/>
      <c r="F383" s="83"/>
      <c r="G383" s="30"/>
      <c r="H383" s="63"/>
      <c r="I383" s="64"/>
      <c r="J383" s="34" t="str">
        <f t="shared" si="91"/>
        <v/>
      </c>
      <c r="K383" s="31" t="str">
        <f t="shared" si="92"/>
        <v/>
      </c>
      <c r="L383" s="32" t="str">
        <f t="shared" si="93"/>
        <v/>
      </c>
      <c r="M383" s="24" t="str">
        <f t="shared" si="94"/>
        <v/>
      </c>
      <c r="N383" s="24" t="str">
        <f t="shared" si="95"/>
        <v/>
      </c>
      <c r="O383" s="78" t="str">
        <f t="shared" si="96"/>
        <v/>
      </c>
      <c r="P383" s="24" t="str">
        <f t="shared" si="97"/>
        <v/>
      </c>
      <c r="Q383" s="25" t="str">
        <f t="shared" si="98"/>
        <v/>
      </c>
      <c r="R383" s="24" t="str">
        <f t="shared" si="99"/>
        <v/>
      </c>
      <c r="S383" s="24" t="str">
        <f t="shared" si="100"/>
        <v/>
      </c>
      <c r="T383" s="66" t="str">
        <f t="shared" si="101"/>
        <v/>
      </c>
      <c r="U383" s="24" t="str">
        <f t="shared" si="102"/>
        <v/>
      </c>
      <c r="V383" s="25" t="str">
        <f t="shared" si="103"/>
        <v/>
      </c>
      <c r="W383" s="24" t="str">
        <f t="shared" si="104"/>
        <v/>
      </c>
      <c r="X383" s="24" t="str">
        <f t="shared" si="105"/>
        <v/>
      </c>
    </row>
    <row r="384" spans="1:24" ht="17.25" hidden="1" customHeight="1" x14ac:dyDescent="0.2">
      <c r="A384" s="8" t="str">
        <f t="shared" si="90"/>
        <v>Hide</v>
      </c>
      <c r="B384" s="27">
        <v>381</v>
      </c>
      <c r="C384" s="28"/>
      <c r="D384" s="28"/>
      <c r="E384" s="29"/>
      <c r="F384" s="83"/>
      <c r="G384" s="30"/>
      <c r="H384" s="63"/>
      <c r="I384" s="64"/>
      <c r="J384" s="34" t="str">
        <f t="shared" si="91"/>
        <v/>
      </c>
      <c r="K384" s="31" t="str">
        <f t="shared" si="92"/>
        <v/>
      </c>
      <c r="L384" s="32" t="str">
        <f t="shared" si="93"/>
        <v/>
      </c>
      <c r="M384" s="24" t="str">
        <f t="shared" si="94"/>
        <v/>
      </c>
      <c r="N384" s="24" t="str">
        <f t="shared" si="95"/>
        <v/>
      </c>
      <c r="O384" s="78" t="str">
        <f t="shared" si="96"/>
        <v/>
      </c>
      <c r="P384" s="24" t="str">
        <f t="shared" si="97"/>
        <v/>
      </c>
      <c r="Q384" s="25" t="str">
        <f t="shared" si="98"/>
        <v/>
      </c>
      <c r="R384" s="24" t="str">
        <f t="shared" si="99"/>
        <v/>
      </c>
      <c r="S384" s="24" t="str">
        <f t="shared" si="100"/>
        <v/>
      </c>
      <c r="T384" s="66" t="str">
        <f t="shared" si="101"/>
        <v/>
      </c>
      <c r="U384" s="24" t="str">
        <f t="shared" si="102"/>
        <v/>
      </c>
      <c r="V384" s="25" t="str">
        <f t="shared" si="103"/>
        <v/>
      </c>
      <c r="W384" s="24" t="str">
        <f t="shared" si="104"/>
        <v/>
      </c>
      <c r="X384" s="24" t="str">
        <f t="shared" si="105"/>
        <v/>
      </c>
    </row>
    <row r="385" spans="1:24" ht="17.25" hidden="1" customHeight="1" x14ac:dyDescent="0.2">
      <c r="A385" s="8" t="str">
        <f t="shared" si="90"/>
        <v>Hide</v>
      </c>
      <c r="B385" s="27">
        <v>382</v>
      </c>
      <c r="C385" s="28"/>
      <c r="D385" s="28"/>
      <c r="E385" s="29"/>
      <c r="F385" s="83"/>
      <c r="G385" s="30"/>
      <c r="H385" s="63"/>
      <c r="I385" s="64"/>
      <c r="J385" s="34" t="str">
        <f t="shared" si="91"/>
        <v/>
      </c>
      <c r="K385" s="31" t="str">
        <f t="shared" si="92"/>
        <v/>
      </c>
      <c r="L385" s="32" t="str">
        <f t="shared" si="93"/>
        <v/>
      </c>
      <c r="M385" s="24" t="str">
        <f t="shared" si="94"/>
        <v/>
      </c>
      <c r="N385" s="24" t="str">
        <f t="shared" si="95"/>
        <v/>
      </c>
      <c r="O385" s="78" t="str">
        <f t="shared" si="96"/>
        <v/>
      </c>
      <c r="P385" s="24" t="str">
        <f t="shared" si="97"/>
        <v/>
      </c>
      <c r="Q385" s="25" t="str">
        <f t="shared" si="98"/>
        <v/>
      </c>
      <c r="R385" s="24" t="str">
        <f t="shared" si="99"/>
        <v/>
      </c>
      <c r="S385" s="24" t="str">
        <f t="shared" si="100"/>
        <v/>
      </c>
      <c r="T385" s="66" t="str">
        <f t="shared" si="101"/>
        <v/>
      </c>
      <c r="U385" s="24" t="str">
        <f t="shared" si="102"/>
        <v/>
      </c>
      <c r="V385" s="25" t="str">
        <f t="shared" si="103"/>
        <v/>
      </c>
      <c r="W385" s="24" t="str">
        <f t="shared" si="104"/>
        <v/>
      </c>
      <c r="X385" s="24" t="str">
        <f t="shared" si="105"/>
        <v/>
      </c>
    </row>
    <row r="386" spans="1:24" ht="17.25" hidden="1" customHeight="1" x14ac:dyDescent="0.2">
      <c r="A386" s="8" t="str">
        <f t="shared" si="90"/>
        <v>Hide</v>
      </c>
      <c r="B386" s="27">
        <v>383</v>
      </c>
      <c r="C386" s="28"/>
      <c r="D386" s="28"/>
      <c r="E386" s="29"/>
      <c r="F386" s="83"/>
      <c r="G386" s="30"/>
      <c r="H386" s="63"/>
      <c r="I386" s="64"/>
      <c r="J386" s="34" t="str">
        <f t="shared" si="91"/>
        <v/>
      </c>
      <c r="K386" s="31" t="str">
        <f t="shared" si="92"/>
        <v/>
      </c>
      <c r="L386" s="32" t="str">
        <f t="shared" si="93"/>
        <v/>
      </c>
      <c r="M386" s="24" t="str">
        <f t="shared" si="94"/>
        <v/>
      </c>
      <c r="N386" s="24" t="str">
        <f t="shared" si="95"/>
        <v/>
      </c>
      <c r="O386" s="78" t="str">
        <f t="shared" si="96"/>
        <v/>
      </c>
      <c r="P386" s="24" t="str">
        <f t="shared" si="97"/>
        <v/>
      </c>
      <c r="Q386" s="25" t="str">
        <f t="shared" si="98"/>
        <v/>
      </c>
      <c r="R386" s="24" t="str">
        <f t="shared" si="99"/>
        <v/>
      </c>
      <c r="S386" s="24" t="str">
        <f t="shared" si="100"/>
        <v/>
      </c>
      <c r="T386" s="66" t="str">
        <f t="shared" si="101"/>
        <v/>
      </c>
      <c r="U386" s="24" t="str">
        <f t="shared" si="102"/>
        <v/>
      </c>
      <c r="V386" s="25" t="str">
        <f t="shared" si="103"/>
        <v/>
      </c>
      <c r="W386" s="24" t="str">
        <f t="shared" si="104"/>
        <v/>
      </c>
      <c r="X386" s="24" t="str">
        <f t="shared" si="105"/>
        <v/>
      </c>
    </row>
    <row r="387" spans="1:24" ht="17.25" hidden="1" customHeight="1" x14ac:dyDescent="0.2">
      <c r="A387" s="8" t="str">
        <f t="shared" si="90"/>
        <v>Hide</v>
      </c>
      <c r="B387" s="27">
        <v>384</v>
      </c>
      <c r="C387" s="28"/>
      <c r="D387" s="28"/>
      <c r="E387" s="29"/>
      <c r="F387" s="83"/>
      <c r="G387" s="30"/>
      <c r="H387" s="63"/>
      <c r="I387" s="64"/>
      <c r="J387" s="34" t="str">
        <f t="shared" si="91"/>
        <v/>
      </c>
      <c r="K387" s="31" t="str">
        <f t="shared" si="92"/>
        <v/>
      </c>
      <c r="L387" s="32" t="str">
        <f t="shared" si="93"/>
        <v/>
      </c>
      <c r="M387" s="24" t="str">
        <f t="shared" si="94"/>
        <v/>
      </c>
      <c r="N387" s="24" t="str">
        <f t="shared" si="95"/>
        <v/>
      </c>
      <c r="O387" s="78" t="str">
        <f t="shared" si="96"/>
        <v/>
      </c>
      <c r="P387" s="24" t="str">
        <f t="shared" si="97"/>
        <v/>
      </c>
      <c r="Q387" s="25" t="str">
        <f t="shared" si="98"/>
        <v/>
      </c>
      <c r="R387" s="24" t="str">
        <f t="shared" si="99"/>
        <v/>
      </c>
      <c r="S387" s="24" t="str">
        <f t="shared" si="100"/>
        <v/>
      </c>
      <c r="T387" s="66" t="str">
        <f t="shared" si="101"/>
        <v/>
      </c>
      <c r="U387" s="24" t="str">
        <f t="shared" si="102"/>
        <v/>
      </c>
      <c r="V387" s="25" t="str">
        <f t="shared" si="103"/>
        <v/>
      </c>
      <c r="W387" s="24" t="str">
        <f t="shared" si="104"/>
        <v/>
      </c>
      <c r="X387" s="24" t="str">
        <f t="shared" si="105"/>
        <v/>
      </c>
    </row>
    <row r="388" spans="1:24" ht="17.25" hidden="1" customHeight="1" x14ac:dyDescent="0.2">
      <c r="A388" s="8" t="str">
        <f t="shared" ref="A388:A453" si="106">IF(OR(C388&lt;&gt;"",D388&lt;&gt;"",E388&lt;&gt;"",G388&lt;&gt;"",,H388&lt;&gt;"",I388&lt;&gt;""),"Show","Hide")</f>
        <v>Hide</v>
      </c>
      <c r="B388" s="27">
        <v>385</v>
      </c>
      <c r="C388" s="28"/>
      <c r="D388" s="28"/>
      <c r="E388" s="29"/>
      <c r="F388" s="83"/>
      <c r="G388" s="30"/>
      <c r="H388" s="63"/>
      <c r="I388" s="64"/>
      <c r="J388" s="34" t="str">
        <f t="shared" si="91"/>
        <v/>
      </c>
      <c r="K388" s="31" t="str">
        <f t="shared" si="92"/>
        <v/>
      </c>
      <c r="L388" s="32" t="str">
        <f t="shared" si="93"/>
        <v/>
      </c>
      <c r="M388" s="24" t="str">
        <f t="shared" si="94"/>
        <v/>
      </c>
      <c r="N388" s="24" t="str">
        <f t="shared" si="95"/>
        <v/>
      </c>
      <c r="O388" s="78" t="str">
        <f t="shared" si="96"/>
        <v/>
      </c>
      <c r="P388" s="24" t="str">
        <f t="shared" si="97"/>
        <v/>
      </c>
      <c r="Q388" s="25" t="str">
        <f t="shared" si="98"/>
        <v/>
      </c>
      <c r="R388" s="24" t="str">
        <f t="shared" si="99"/>
        <v/>
      </c>
      <c r="S388" s="24" t="str">
        <f t="shared" si="100"/>
        <v/>
      </c>
      <c r="T388" s="66" t="str">
        <f t="shared" si="101"/>
        <v/>
      </c>
      <c r="U388" s="24" t="str">
        <f t="shared" si="102"/>
        <v/>
      </c>
      <c r="V388" s="25" t="str">
        <f t="shared" si="103"/>
        <v/>
      </c>
      <c r="W388" s="24" t="str">
        <f t="shared" si="104"/>
        <v/>
      </c>
      <c r="X388" s="24" t="str">
        <f t="shared" si="105"/>
        <v/>
      </c>
    </row>
    <row r="389" spans="1:24" ht="17.25" hidden="1" customHeight="1" x14ac:dyDescent="0.2">
      <c r="A389" s="8" t="str">
        <f t="shared" si="106"/>
        <v>Hide</v>
      </c>
      <c r="B389" s="27">
        <v>386</v>
      </c>
      <c r="C389" s="28"/>
      <c r="D389" s="28"/>
      <c r="E389" s="29"/>
      <c r="F389" s="83"/>
      <c r="G389" s="30"/>
      <c r="H389" s="63"/>
      <c r="I389" s="64"/>
      <c r="J389" s="34" t="str">
        <f t="shared" ref="J389:J452" si="107">IF(D389="","",IF(I389=0,"Ineligible",IF(D389="Cook","Ineligible",IF(D389="Administrator","Ineligible",IF(D389="Custodial Staff","Ineligible",IF(D389="Manager/Director","Ineligible",IF(D389="Co-op Volunteer","Ineligible",IF(E389="","",IF(AND(I389&lt;0.25,I389&gt;0),"Ineligible",IF(E389&lt;31.81,"Full",IF(E389&gt;33.81,"Ineligible","Partial")))))))))))</f>
        <v/>
      </c>
      <c r="K389" s="31" t="str">
        <f t="shared" ref="K389:K452" si="108">IF(OR(J389="Full",J389="Partial"),IF(OR(E389=0),"",IF(E389&gt;33.81,0,MIN(2,(33.81-E389)))),"")</f>
        <v/>
      </c>
      <c r="L389" s="32" t="str">
        <f t="shared" ref="L389:L452" si="109">IF(K389="","",G389*I389/1754.5)</f>
        <v/>
      </c>
      <c r="M389" s="24" t="str">
        <f t="shared" ref="M389:M452" si="110">IF(L389="","",G389*K389*I389)</f>
        <v/>
      </c>
      <c r="N389" s="24" t="str">
        <f t="shared" ref="N389:N452" si="111">IFERROR(IF(OR(G389="",K389=""),"",M389*IF(F389&gt;0.175,0.175,F389)),"")</f>
        <v/>
      </c>
      <c r="O389" s="78" t="str">
        <f t="shared" ref="O389:O452" si="112">IFERROR((IF(D389="Educator (Non-RECE)","Ineligible",IF(D389="Supervisor (Non-RECE)","Ineligible",IF(D389="Associate Supervisor (Non-RECE)","Ineligible",IF(AND(D389="Educator (RECE)",E389+K389&lt;28),"Eligible",IF(AND(D389="Supervisor (RECE)",E389+K389&lt;31),"Eligible",IF(AND(D389="Associate Supervisor (RECE)",E389+K389&lt;31),"Eligible","Ineligible"))))))),"")</f>
        <v/>
      </c>
      <c r="P389" s="24" t="str">
        <f t="shared" ref="P389:P452" si="113">IF(OR(O389="Ineligible",O389=""),"",IF(D389="Educator (RECE)",MIN(4,28-(E389+K389)),IF(D389="Supervisor (RECE)",MIN(4,31-(E389+K389)),IF(D389="Before/After School Supervisor (RECE)",MIN(4,31-(E389+K389)),IF(D389="Associate Supervisor (RECE)",MIN(4,31-(E389+K389)),IF(D389="Home Visitor (RECE)",MIN(4,31-(E389+K389))))))))</f>
        <v/>
      </c>
      <c r="Q389" s="25" t="str">
        <f t="shared" ref="Q389:Q452" si="114">IF(P389="","",G389*I389/1754.5)</f>
        <v/>
      </c>
      <c r="R389" s="24" t="str">
        <f t="shared" ref="R389:R452" si="115">IF(Q389="","",G389*P389)</f>
        <v/>
      </c>
      <c r="S389" s="24" t="str">
        <f t="shared" ref="S389:S452" si="116">IFERROR(IF(OR(P389="",Q389=""),"",R389*IF(F389&gt;0.175,0.175,F389)),"")</f>
        <v/>
      </c>
      <c r="T389" s="66" t="str">
        <f t="shared" ref="T389:T452" si="117">IF(D389="Cook","Ineligible",IF(D389="Administrator","Ineligible",IF(D389="Custodial Staff","Ineligible",IF(D389="Manager/Director","Ineligible",IF(D389="Co-op Volunteer","Ineligible",IF(D389="Educator (Non-RECE)","Ineligible",IF(D389="Supervisor (Non-RECE)","Ineligible",IF(D389="Home Visitor (Non-RECE)","Ineligible",IF(D389="Associate Supervisor (Non-RECE)","Ineligible",IF(D389="Before/After School Supervisor (Non-RECE)","Ineligible",IF(D389="Other","Ineligible",IF(E389="","",IF(J389="Ineligible","Ineligible",IF(AND(D389="Educator (RECE)",SUM(E389,K389,P389)&lt;25.86),"Eligible",IF(AND(D389="Supervisor (RECE)",SUM(E389,K389,P389)&lt;26.86),"Eligible",IF(AND(D389="home visitor (RECE)",SUM(E389,K389,P389)&lt;26.86),"Eligible",IF(AND(D389="Before/After School Supervisor (RECE)",SUM(E389,K389,P389)&lt;26.86),"Eligible",IF(AND(D389="Associate Supervisor (RECE)",SUM(E389,K389,P389)&lt;26.86),"Eligible",IF(SUM(E389,K389,P389)&gt;=25.86,"Ineligible")))))))))))))))))))</f>
        <v/>
      </c>
      <c r="U389" s="24" t="str">
        <f t="shared" ref="U389:U452" si="118">IF(OR(T389="Ineligible",T389=""),"",IF(D389="Educator (RECE)",(25.86-(E389+K389+P389)),IF(D389="Supervisor (RECE)",(26.86-(E389+K389+P389)),IF(D389="Before/After School Supervisor (RECE)",(26.86-(E389+K389+P389)),IF(D389="Associate Supervisor (RECE)",(26.86-(E389+K389+P389)),IF(D389="Home Visitor (RECE)",(26.86-(E389+K389+P389))))))))</f>
        <v/>
      </c>
      <c r="V389" s="25" t="str">
        <f t="shared" ref="V389:V452" si="119">IF(U389="","",G389*I389/1754.5)</f>
        <v/>
      </c>
      <c r="W389" s="24" t="str">
        <f t="shared" ref="W389:W452" si="120">IF(V389="","",G389*U389)</f>
        <v/>
      </c>
      <c r="X389" s="24" t="str">
        <f t="shared" ref="X389:X452" si="121">IFERROR(IF(OR(U389="",V389=""),"",W389*IF(F389&gt;0.175,0.175,F389)),"")</f>
        <v/>
      </c>
    </row>
    <row r="390" spans="1:24" ht="17.25" hidden="1" customHeight="1" x14ac:dyDescent="0.2">
      <c r="A390" s="8" t="str">
        <f t="shared" si="106"/>
        <v>Hide</v>
      </c>
      <c r="B390" s="27">
        <v>387</v>
      </c>
      <c r="C390" s="28"/>
      <c r="D390" s="28"/>
      <c r="E390" s="29"/>
      <c r="F390" s="83"/>
      <c r="G390" s="30"/>
      <c r="H390" s="63"/>
      <c r="I390" s="64"/>
      <c r="J390" s="34" t="str">
        <f t="shared" si="107"/>
        <v/>
      </c>
      <c r="K390" s="31" t="str">
        <f t="shared" si="108"/>
        <v/>
      </c>
      <c r="L390" s="32" t="str">
        <f t="shared" si="109"/>
        <v/>
      </c>
      <c r="M390" s="24" t="str">
        <f t="shared" si="110"/>
        <v/>
      </c>
      <c r="N390" s="24" t="str">
        <f t="shared" si="111"/>
        <v/>
      </c>
      <c r="O390" s="78" t="str">
        <f t="shared" si="112"/>
        <v/>
      </c>
      <c r="P390" s="24" t="str">
        <f t="shared" si="113"/>
        <v/>
      </c>
      <c r="Q390" s="25" t="str">
        <f t="shared" si="114"/>
        <v/>
      </c>
      <c r="R390" s="24" t="str">
        <f t="shared" si="115"/>
        <v/>
      </c>
      <c r="S390" s="24" t="str">
        <f t="shared" si="116"/>
        <v/>
      </c>
      <c r="T390" s="66" t="str">
        <f t="shared" si="117"/>
        <v/>
      </c>
      <c r="U390" s="24" t="str">
        <f t="shared" si="118"/>
        <v/>
      </c>
      <c r="V390" s="25" t="str">
        <f t="shared" si="119"/>
        <v/>
      </c>
      <c r="W390" s="24" t="str">
        <f t="shared" si="120"/>
        <v/>
      </c>
      <c r="X390" s="24" t="str">
        <f t="shared" si="121"/>
        <v/>
      </c>
    </row>
    <row r="391" spans="1:24" ht="17.25" hidden="1" customHeight="1" x14ac:dyDescent="0.2">
      <c r="A391" s="8" t="str">
        <f t="shared" si="106"/>
        <v>Hide</v>
      </c>
      <c r="B391" s="27">
        <v>388</v>
      </c>
      <c r="C391" s="28"/>
      <c r="D391" s="28"/>
      <c r="E391" s="29"/>
      <c r="F391" s="83"/>
      <c r="G391" s="30"/>
      <c r="H391" s="63"/>
      <c r="I391" s="64"/>
      <c r="J391" s="34" t="str">
        <f t="shared" si="107"/>
        <v/>
      </c>
      <c r="K391" s="31" t="str">
        <f t="shared" si="108"/>
        <v/>
      </c>
      <c r="L391" s="32" t="str">
        <f t="shared" si="109"/>
        <v/>
      </c>
      <c r="M391" s="24" t="str">
        <f t="shared" si="110"/>
        <v/>
      </c>
      <c r="N391" s="24" t="str">
        <f t="shared" si="111"/>
        <v/>
      </c>
      <c r="O391" s="78" t="str">
        <f t="shared" si="112"/>
        <v/>
      </c>
      <c r="P391" s="24" t="str">
        <f t="shared" si="113"/>
        <v/>
      </c>
      <c r="Q391" s="25" t="str">
        <f t="shared" si="114"/>
        <v/>
      </c>
      <c r="R391" s="24" t="str">
        <f t="shared" si="115"/>
        <v/>
      </c>
      <c r="S391" s="24" t="str">
        <f t="shared" si="116"/>
        <v/>
      </c>
      <c r="T391" s="66" t="str">
        <f t="shared" si="117"/>
        <v/>
      </c>
      <c r="U391" s="24" t="str">
        <f t="shared" si="118"/>
        <v/>
      </c>
      <c r="V391" s="25" t="str">
        <f t="shared" si="119"/>
        <v/>
      </c>
      <c r="W391" s="24" t="str">
        <f t="shared" si="120"/>
        <v/>
      </c>
      <c r="X391" s="24" t="str">
        <f t="shared" si="121"/>
        <v/>
      </c>
    </row>
    <row r="392" spans="1:24" ht="17.25" hidden="1" customHeight="1" x14ac:dyDescent="0.2">
      <c r="A392" s="8" t="str">
        <f t="shared" si="106"/>
        <v>Hide</v>
      </c>
      <c r="B392" s="27">
        <v>389</v>
      </c>
      <c r="C392" s="28"/>
      <c r="D392" s="28"/>
      <c r="E392" s="29"/>
      <c r="F392" s="83"/>
      <c r="G392" s="30"/>
      <c r="H392" s="63"/>
      <c r="I392" s="64"/>
      <c r="J392" s="34" t="str">
        <f t="shared" si="107"/>
        <v/>
      </c>
      <c r="K392" s="31" t="str">
        <f t="shared" si="108"/>
        <v/>
      </c>
      <c r="L392" s="32" t="str">
        <f t="shared" si="109"/>
        <v/>
      </c>
      <c r="M392" s="24" t="str">
        <f t="shared" si="110"/>
        <v/>
      </c>
      <c r="N392" s="24" t="str">
        <f t="shared" si="111"/>
        <v/>
      </c>
      <c r="O392" s="78" t="str">
        <f t="shared" si="112"/>
        <v/>
      </c>
      <c r="P392" s="24" t="str">
        <f t="shared" si="113"/>
        <v/>
      </c>
      <c r="Q392" s="25" t="str">
        <f t="shared" si="114"/>
        <v/>
      </c>
      <c r="R392" s="24" t="str">
        <f t="shared" si="115"/>
        <v/>
      </c>
      <c r="S392" s="24" t="str">
        <f t="shared" si="116"/>
        <v/>
      </c>
      <c r="T392" s="66" t="str">
        <f t="shared" si="117"/>
        <v/>
      </c>
      <c r="U392" s="24" t="str">
        <f t="shared" si="118"/>
        <v/>
      </c>
      <c r="V392" s="25" t="str">
        <f t="shared" si="119"/>
        <v/>
      </c>
      <c r="W392" s="24" t="str">
        <f t="shared" si="120"/>
        <v/>
      </c>
      <c r="X392" s="24" t="str">
        <f t="shared" si="121"/>
        <v/>
      </c>
    </row>
    <row r="393" spans="1:24" ht="17.25" hidden="1" customHeight="1" x14ac:dyDescent="0.2">
      <c r="A393" s="8" t="str">
        <f t="shared" si="106"/>
        <v>Hide</v>
      </c>
      <c r="B393" s="27">
        <v>390</v>
      </c>
      <c r="C393" s="28"/>
      <c r="D393" s="28"/>
      <c r="E393" s="29"/>
      <c r="F393" s="83"/>
      <c r="G393" s="30"/>
      <c r="H393" s="63"/>
      <c r="I393" s="64"/>
      <c r="J393" s="34" t="str">
        <f t="shared" si="107"/>
        <v/>
      </c>
      <c r="K393" s="31" t="str">
        <f t="shared" si="108"/>
        <v/>
      </c>
      <c r="L393" s="32" t="str">
        <f t="shared" si="109"/>
        <v/>
      </c>
      <c r="M393" s="24" t="str">
        <f t="shared" si="110"/>
        <v/>
      </c>
      <c r="N393" s="24" t="str">
        <f t="shared" si="111"/>
        <v/>
      </c>
      <c r="O393" s="78" t="str">
        <f t="shared" si="112"/>
        <v/>
      </c>
      <c r="P393" s="24" t="str">
        <f t="shared" si="113"/>
        <v/>
      </c>
      <c r="Q393" s="25" t="str">
        <f t="shared" si="114"/>
        <v/>
      </c>
      <c r="R393" s="24" t="str">
        <f t="shared" si="115"/>
        <v/>
      </c>
      <c r="S393" s="24" t="str">
        <f t="shared" si="116"/>
        <v/>
      </c>
      <c r="T393" s="66" t="str">
        <f t="shared" si="117"/>
        <v/>
      </c>
      <c r="U393" s="24" t="str">
        <f t="shared" si="118"/>
        <v/>
      </c>
      <c r="V393" s="25" t="str">
        <f t="shared" si="119"/>
        <v/>
      </c>
      <c r="W393" s="24" t="str">
        <f t="shared" si="120"/>
        <v/>
      </c>
      <c r="X393" s="24" t="str">
        <f t="shared" si="121"/>
        <v/>
      </c>
    </row>
    <row r="394" spans="1:24" ht="17.25" hidden="1" customHeight="1" x14ac:dyDescent="0.2">
      <c r="A394" s="8" t="str">
        <f t="shared" si="106"/>
        <v>Hide</v>
      </c>
      <c r="B394" s="27">
        <v>391</v>
      </c>
      <c r="C394" s="33"/>
      <c r="D394" s="28"/>
      <c r="E394" s="29"/>
      <c r="F394" s="83"/>
      <c r="G394" s="30"/>
      <c r="H394" s="90"/>
      <c r="I394" s="64"/>
      <c r="J394" s="34" t="str">
        <f t="shared" si="107"/>
        <v/>
      </c>
      <c r="K394" s="31" t="str">
        <f t="shared" si="108"/>
        <v/>
      </c>
      <c r="L394" s="32" t="str">
        <f t="shared" si="109"/>
        <v/>
      </c>
      <c r="M394" s="24" t="str">
        <f t="shared" si="110"/>
        <v/>
      </c>
      <c r="N394" s="24" t="str">
        <f t="shared" si="111"/>
        <v/>
      </c>
      <c r="O394" s="78" t="str">
        <f t="shared" si="112"/>
        <v/>
      </c>
      <c r="P394" s="24" t="str">
        <f t="shared" si="113"/>
        <v/>
      </c>
      <c r="Q394" s="25" t="str">
        <f t="shared" si="114"/>
        <v/>
      </c>
      <c r="R394" s="24" t="str">
        <f t="shared" si="115"/>
        <v/>
      </c>
      <c r="S394" s="24" t="str">
        <f t="shared" si="116"/>
        <v/>
      </c>
      <c r="T394" s="66" t="str">
        <f t="shared" si="117"/>
        <v/>
      </c>
      <c r="U394" s="24" t="str">
        <f t="shared" si="118"/>
        <v/>
      </c>
      <c r="V394" s="25" t="str">
        <f t="shared" si="119"/>
        <v/>
      </c>
      <c r="W394" s="24" t="str">
        <f t="shared" si="120"/>
        <v/>
      </c>
      <c r="X394" s="24" t="str">
        <f t="shared" si="121"/>
        <v/>
      </c>
    </row>
    <row r="395" spans="1:24" ht="17.25" hidden="1" customHeight="1" x14ac:dyDescent="0.2">
      <c r="A395" s="8" t="str">
        <f t="shared" si="106"/>
        <v>Hide</v>
      </c>
      <c r="B395" s="27">
        <v>392</v>
      </c>
      <c r="C395" s="33"/>
      <c r="D395" s="28"/>
      <c r="E395" s="29"/>
      <c r="F395" s="83"/>
      <c r="G395" s="30"/>
      <c r="H395" s="90"/>
      <c r="I395" s="64"/>
      <c r="J395" s="34" t="str">
        <f t="shared" si="107"/>
        <v/>
      </c>
      <c r="K395" s="31" t="str">
        <f t="shared" si="108"/>
        <v/>
      </c>
      <c r="L395" s="32" t="str">
        <f t="shared" si="109"/>
        <v/>
      </c>
      <c r="M395" s="24" t="str">
        <f t="shared" si="110"/>
        <v/>
      </c>
      <c r="N395" s="24" t="str">
        <f t="shared" si="111"/>
        <v/>
      </c>
      <c r="O395" s="78" t="str">
        <f t="shared" si="112"/>
        <v/>
      </c>
      <c r="P395" s="24" t="str">
        <f t="shared" si="113"/>
        <v/>
      </c>
      <c r="Q395" s="25" t="str">
        <f t="shared" si="114"/>
        <v/>
      </c>
      <c r="R395" s="24" t="str">
        <f t="shared" si="115"/>
        <v/>
      </c>
      <c r="S395" s="24" t="str">
        <f t="shared" si="116"/>
        <v/>
      </c>
      <c r="T395" s="66" t="str">
        <f t="shared" si="117"/>
        <v/>
      </c>
      <c r="U395" s="24" t="str">
        <f t="shared" si="118"/>
        <v/>
      </c>
      <c r="V395" s="25" t="str">
        <f t="shared" si="119"/>
        <v/>
      </c>
      <c r="W395" s="24" t="str">
        <f t="shared" si="120"/>
        <v/>
      </c>
      <c r="X395" s="24" t="str">
        <f t="shared" si="121"/>
        <v/>
      </c>
    </row>
    <row r="396" spans="1:24" ht="17.25" hidden="1" customHeight="1" x14ac:dyDescent="0.2">
      <c r="A396" s="8" t="str">
        <f t="shared" si="106"/>
        <v>Hide</v>
      </c>
      <c r="B396" s="27">
        <v>393</v>
      </c>
      <c r="C396" s="33"/>
      <c r="D396" s="28"/>
      <c r="E396" s="29"/>
      <c r="F396" s="83"/>
      <c r="G396" s="30"/>
      <c r="H396" s="90"/>
      <c r="I396" s="64"/>
      <c r="J396" s="34" t="str">
        <f t="shared" si="107"/>
        <v/>
      </c>
      <c r="K396" s="31" t="str">
        <f t="shared" si="108"/>
        <v/>
      </c>
      <c r="L396" s="32" t="str">
        <f t="shared" si="109"/>
        <v/>
      </c>
      <c r="M396" s="24" t="str">
        <f t="shared" si="110"/>
        <v/>
      </c>
      <c r="N396" s="24" t="str">
        <f t="shared" si="111"/>
        <v/>
      </c>
      <c r="O396" s="78" t="str">
        <f t="shared" si="112"/>
        <v/>
      </c>
      <c r="P396" s="24" t="str">
        <f t="shared" si="113"/>
        <v/>
      </c>
      <c r="Q396" s="25" t="str">
        <f t="shared" si="114"/>
        <v/>
      </c>
      <c r="R396" s="24" t="str">
        <f t="shared" si="115"/>
        <v/>
      </c>
      <c r="S396" s="24" t="str">
        <f t="shared" si="116"/>
        <v/>
      </c>
      <c r="T396" s="66" t="str">
        <f t="shared" si="117"/>
        <v/>
      </c>
      <c r="U396" s="24" t="str">
        <f t="shared" si="118"/>
        <v/>
      </c>
      <c r="V396" s="25" t="str">
        <f t="shared" si="119"/>
        <v/>
      </c>
      <c r="W396" s="24" t="str">
        <f t="shared" si="120"/>
        <v/>
      </c>
      <c r="X396" s="24" t="str">
        <f t="shared" si="121"/>
        <v/>
      </c>
    </row>
    <row r="397" spans="1:24" ht="17.25" hidden="1" customHeight="1" x14ac:dyDescent="0.2">
      <c r="A397" s="8" t="str">
        <f t="shared" si="106"/>
        <v>Hide</v>
      </c>
      <c r="B397" s="27">
        <v>394</v>
      </c>
      <c r="C397" s="33"/>
      <c r="D397" s="28"/>
      <c r="E397" s="29"/>
      <c r="F397" s="83"/>
      <c r="G397" s="30"/>
      <c r="H397" s="90"/>
      <c r="I397" s="64"/>
      <c r="J397" s="34" t="str">
        <f t="shared" si="107"/>
        <v/>
      </c>
      <c r="K397" s="31" t="str">
        <f t="shared" si="108"/>
        <v/>
      </c>
      <c r="L397" s="32" t="str">
        <f t="shared" si="109"/>
        <v/>
      </c>
      <c r="M397" s="24" t="str">
        <f t="shared" si="110"/>
        <v/>
      </c>
      <c r="N397" s="24" t="str">
        <f t="shared" si="111"/>
        <v/>
      </c>
      <c r="O397" s="78" t="str">
        <f t="shared" si="112"/>
        <v/>
      </c>
      <c r="P397" s="24" t="str">
        <f t="shared" si="113"/>
        <v/>
      </c>
      <c r="Q397" s="25" t="str">
        <f t="shared" si="114"/>
        <v/>
      </c>
      <c r="R397" s="24" t="str">
        <f t="shared" si="115"/>
        <v/>
      </c>
      <c r="S397" s="24" t="str">
        <f t="shared" si="116"/>
        <v/>
      </c>
      <c r="T397" s="66" t="str">
        <f t="shared" si="117"/>
        <v/>
      </c>
      <c r="U397" s="24" t="str">
        <f t="shared" si="118"/>
        <v/>
      </c>
      <c r="V397" s="25" t="str">
        <f t="shared" si="119"/>
        <v/>
      </c>
      <c r="W397" s="24" t="str">
        <f t="shared" si="120"/>
        <v/>
      </c>
      <c r="X397" s="24" t="str">
        <f t="shared" si="121"/>
        <v/>
      </c>
    </row>
    <row r="398" spans="1:24" ht="17.25" hidden="1" customHeight="1" x14ac:dyDescent="0.2">
      <c r="A398" s="8" t="str">
        <f t="shared" si="106"/>
        <v>Hide</v>
      </c>
      <c r="B398" s="27">
        <v>395</v>
      </c>
      <c r="C398" s="33"/>
      <c r="D398" s="28"/>
      <c r="E398" s="29"/>
      <c r="F398" s="83"/>
      <c r="G398" s="30"/>
      <c r="H398" s="90"/>
      <c r="I398" s="64"/>
      <c r="J398" s="34" t="str">
        <f t="shared" si="107"/>
        <v/>
      </c>
      <c r="K398" s="31" t="str">
        <f t="shared" si="108"/>
        <v/>
      </c>
      <c r="L398" s="32" t="str">
        <f t="shared" si="109"/>
        <v/>
      </c>
      <c r="M398" s="24" t="str">
        <f t="shared" si="110"/>
        <v/>
      </c>
      <c r="N398" s="24" t="str">
        <f t="shared" si="111"/>
        <v/>
      </c>
      <c r="O398" s="78" t="str">
        <f t="shared" si="112"/>
        <v/>
      </c>
      <c r="P398" s="24" t="str">
        <f t="shared" si="113"/>
        <v/>
      </c>
      <c r="Q398" s="25" t="str">
        <f t="shared" si="114"/>
        <v/>
      </c>
      <c r="R398" s="24" t="str">
        <f t="shared" si="115"/>
        <v/>
      </c>
      <c r="S398" s="24" t="str">
        <f t="shared" si="116"/>
        <v/>
      </c>
      <c r="T398" s="66" t="str">
        <f t="shared" si="117"/>
        <v/>
      </c>
      <c r="U398" s="24" t="str">
        <f t="shared" si="118"/>
        <v/>
      </c>
      <c r="V398" s="25" t="str">
        <f t="shared" si="119"/>
        <v/>
      </c>
      <c r="W398" s="24" t="str">
        <f t="shared" si="120"/>
        <v/>
      </c>
      <c r="X398" s="24" t="str">
        <f t="shared" si="121"/>
        <v/>
      </c>
    </row>
    <row r="399" spans="1:24" ht="17.25" hidden="1" customHeight="1" x14ac:dyDescent="0.2">
      <c r="A399" s="8" t="str">
        <f t="shared" si="106"/>
        <v>Hide</v>
      </c>
      <c r="B399" s="27">
        <v>396</v>
      </c>
      <c r="C399" s="33"/>
      <c r="D399" s="28"/>
      <c r="E399" s="29"/>
      <c r="F399" s="83"/>
      <c r="G399" s="30"/>
      <c r="H399" s="90"/>
      <c r="I399" s="64"/>
      <c r="J399" s="34" t="str">
        <f t="shared" si="107"/>
        <v/>
      </c>
      <c r="K399" s="31" t="str">
        <f t="shared" si="108"/>
        <v/>
      </c>
      <c r="L399" s="32" t="str">
        <f t="shared" si="109"/>
        <v/>
      </c>
      <c r="M399" s="24" t="str">
        <f t="shared" si="110"/>
        <v/>
      </c>
      <c r="N399" s="24" t="str">
        <f t="shared" si="111"/>
        <v/>
      </c>
      <c r="O399" s="78" t="str">
        <f t="shared" si="112"/>
        <v/>
      </c>
      <c r="P399" s="24" t="str">
        <f t="shared" si="113"/>
        <v/>
      </c>
      <c r="Q399" s="25" t="str">
        <f t="shared" si="114"/>
        <v/>
      </c>
      <c r="R399" s="24" t="str">
        <f t="shared" si="115"/>
        <v/>
      </c>
      <c r="S399" s="24" t="str">
        <f t="shared" si="116"/>
        <v/>
      </c>
      <c r="T399" s="66" t="str">
        <f t="shared" si="117"/>
        <v/>
      </c>
      <c r="U399" s="24" t="str">
        <f t="shared" si="118"/>
        <v/>
      </c>
      <c r="V399" s="25" t="str">
        <f t="shared" si="119"/>
        <v/>
      </c>
      <c r="W399" s="24" t="str">
        <f t="shared" si="120"/>
        <v/>
      </c>
      <c r="X399" s="24" t="str">
        <f t="shared" si="121"/>
        <v/>
      </c>
    </row>
    <row r="400" spans="1:24" ht="17.25" hidden="1" customHeight="1" x14ac:dyDescent="0.2">
      <c r="A400" s="8" t="str">
        <f t="shared" si="106"/>
        <v>Hide</v>
      </c>
      <c r="B400" s="27">
        <v>397</v>
      </c>
      <c r="C400" s="33"/>
      <c r="D400" s="28"/>
      <c r="E400" s="29"/>
      <c r="F400" s="83"/>
      <c r="G400" s="30"/>
      <c r="H400" s="90"/>
      <c r="I400" s="64"/>
      <c r="J400" s="34" t="str">
        <f t="shared" si="107"/>
        <v/>
      </c>
      <c r="K400" s="31" t="str">
        <f t="shared" si="108"/>
        <v/>
      </c>
      <c r="L400" s="32" t="str">
        <f t="shared" si="109"/>
        <v/>
      </c>
      <c r="M400" s="24" t="str">
        <f t="shared" si="110"/>
        <v/>
      </c>
      <c r="N400" s="24" t="str">
        <f t="shared" si="111"/>
        <v/>
      </c>
      <c r="O400" s="78" t="str">
        <f t="shared" si="112"/>
        <v/>
      </c>
      <c r="P400" s="24" t="str">
        <f t="shared" si="113"/>
        <v/>
      </c>
      <c r="Q400" s="25" t="str">
        <f t="shared" si="114"/>
        <v/>
      </c>
      <c r="R400" s="24" t="str">
        <f t="shared" si="115"/>
        <v/>
      </c>
      <c r="S400" s="24" t="str">
        <f t="shared" si="116"/>
        <v/>
      </c>
      <c r="T400" s="66" t="str">
        <f t="shared" si="117"/>
        <v/>
      </c>
      <c r="U400" s="24" t="str">
        <f t="shared" si="118"/>
        <v/>
      </c>
      <c r="V400" s="25" t="str">
        <f t="shared" si="119"/>
        <v/>
      </c>
      <c r="W400" s="24" t="str">
        <f t="shared" si="120"/>
        <v/>
      </c>
      <c r="X400" s="24" t="str">
        <f t="shared" si="121"/>
        <v/>
      </c>
    </row>
    <row r="401" spans="1:24" ht="17.25" hidden="1" customHeight="1" x14ac:dyDescent="0.2">
      <c r="A401" s="8" t="str">
        <f t="shared" si="106"/>
        <v>Hide</v>
      </c>
      <c r="B401" s="27">
        <v>398</v>
      </c>
      <c r="C401" s="33"/>
      <c r="D401" s="28"/>
      <c r="E401" s="29"/>
      <c r="F401" s="83"/>
      <c r="G401" s="30"/>
      <c r="H401" s="90"/>
      <c r="I401" s="64"/>
      <c r="J401" s="34" t="str">
        <f t="shared" si="107"/>
        <v/>
      </c>
      <c r="K401" s="31" t="str">
        <f t="shared" si="108"/>
        <v/>
      </c>
      <c r="L401" s="32" t="str">
        <f t="shared" si="109"/>
        <v/>
      </c>
      <c r="M401" s="24" t="str">
        <f t="shared" si="110"/>
        <v/>
      </c>
      <c r="N401" s="24" t="str">
        <f t="shared" si="111"/>
        <v/>
      </c>
      <c r="O401" s="78" t="str">
        <f t="shared" si="112"/>
        <v/>
      </c>
      <c r="P401" s="24" t="str">
        <f t="shared" si="113"/>
        <v/>
      </c>
      <c r="Q401" s="25" t="str">
        <f t="shared" si="114"/>
        <v/>
      </c>
      <c r="R401" s="24" t="str">
        <f t="shared" si="115"/>
        <v/>
      </c>
      <c r="S401" s="24" t="str">
        <f t="shared" si="116"/>
        <v/>
      </c>
      <c r="T401" s="66" t="str">
        <f t="shared" si="117"/>
        <v/>
      </c>
      <c r="U401" s="24" t="str">
        <f t="shared" si="118"/>
        <v/>
      </c>
      <c r="V401" s="25" t="str">
        <f t="shared" si="119"/>
        <v/>
      </c>
      <c r="W401" s="24" t="str">
        <f t="shared" si="120"/>
        <v/>
      </c>
      <c r="X401" s="24" t="str">
        <f t="shared" si="121"/>
        <v/>
      </c>
    </row>
    <row r="402" spans="1:24" ht="17.25" hidden="1" customHeight="1" x14ac:dyDescent="0.2">
      <c r="A402" s="8" t="str">
        <f t="shared" si="106"/>
        <v>Hide</v>
      </c>
      <c r="B402" s="27">
        <v>399</v>
      </c>
      <c r="C402" s="33"/>
      <c r="D402" s="28"/>
      <c r="E402" s="29"/>
      <c r="F402" s="83"/>
      <c r="G402" s="30"/>
      <c r="H402" s="90"/>
      <c r="I402" s="64"/>
      <c r="J402" s="34" t="str">
        <f t="shared" si="107"/>
        <v/>
      </c>
      <c r="K402" s="31" t="str">
        <f t="shared" si="108"/>
        <v/>
      </c>
      <c r="L402" s="32" t="str">
        <f t="shared" si="109"/>
        <v/>
      </c>
      <c r="M402" s="24" t="str">
        <f t="shared" si="110"/>
        <v/>
      </c>
      <c r="N402" s="24" t="str">
        <f t="shared" si="111"/>
        <v/>
      </c>
      <c r="O402" s="78" t="str">
        <f t="shared" si="112"/>
        <v/>
      </c>
      <c r="P402" s="24" t="str">
        <f t="shared" si="113"/>
        <v/>
      </c>
      <c r="Q402" s="25" t="str">
        <f t="shared" si="114"/>
        <v/>
      </c>
      <c r="R402" s="24" t="str">
        <f t="shared" si="115"/>
        <v/>
      </c>
      <c r="S402" s="24" t="str">
        <f t="shared" si="116"/>
        <v/>
      </c>
      <c r="T402" s="66" t="str">
        <f t="shared" si="117"/>
        <v/>
      </c>
      <c r="U402" s="24" t="str">
        <f t="shared" si="118"/>
        <v/>
      </c>
      <c r="V402" s="25" t="str">
        <f t="shared" si="119"/>
        <v/>
      </c>
      <c r="W402" s="24" t="str">
        <f t="shared" si="120"/>
        <v/>
      </c>
      <c r="X402" s="24" t="str">
        <f t="shared" si="121"/>
        <v/>
      </c>
    </row>
    <row r="403" spans="1:24" ht="17.25" hidden="1" customHeight="1" x14ac:dyDescent="0.2">
      <c r="A403" s="8" t="str">
        <f t="shared" si="106"/>
        <v>Hide</v>
      </c>
      <c r="B403" s="27">
        <v>400</v>
      </c>
      <c r="C403" s="33"/>
      <c r="D403" s="28"/>
      <c r="E403" s="29"/>
      <c r="F403" s="83"/>
      <c r="G403" s="30"/>
      <c r="H403" s="90"/>
      <c r="I403" s="64"/>
      <c r="J403" s="34" t="str">
        <f t="shared" si="107"/>
        <v/>
      </c>
      <c r="K403" s="31" t="str">
        <f t="shared" si="108"/>
        <v/>
      </c>
      <c r="L403" s="32" t="str">
        <f t="shared" si="109"/>
        <v/>
      </c>
      <c r="M403" s="24" t="str">
        <f t="shared" si="110"/>
        <v/>
      </c>
      <c r="N403" s="24" t="str">
        <f t="shared" si="111"/>
        <v/>
      </c>
      <c r="O403" s="78" t="str">
        <f t="shared" si="112"/>
        <v/>
      </c>
      <c r="P403" s="24" t="str">
        <f t="shared" si="113"/>
        <v/>
      </c>
      <c r="Q403" s="25" t="str">
        <f t="shared" si="114"/>
        <v/>
      </c>
      <c r="R403" s="24" t="str">
        <f t="shared" si="115"/>
        <v/>
      </c>
      <c r="S403" s="24" t="str">
        <f t="shared" si="116"/>
        <v/>
      </c>
      <c r="T403" s="66" t="str">
        <f t="shared" si="117"/>
        <v/>
      </c>
      <c r="U403" s="24" t="str">
        <f t="shared" si="118"/>
        <v/>
      </c>
      <c r="V403" s="25" t="str">
        <f t="shared" si="119"/>
        <v/>
      </c>
      <c r="W403" s="24" t="str">
        <f t="shared" si="120"/>
        <v/>
      </c>
      <c r="X403" s="24" t="str">
        <f t="shared" si="121"/>
        <v/>
      </c>
    </row>
    <row r="404" spans="1:24" ht="17.25" hidden="1" customHeight="1" x14ac:dyDescent="0.2">
      <c r="A404" s="8" t="str">
        <f t="shared" si="106"/>
        <v>Hide</v>
      </c>
      <c r="B404" s="27">
        <v>401</v>
      </c>
      <c r="C404" s="33"/>
      <c r="D404" s="28"/>
      <c r="E404" s="29"/>
      <c r="F404" s="83"/>
      <c r="G404" s="30"/>
      <c r="H404" s="90"/>
      <c r="I404" s="64"/>
      <c r="J404" s="34" t="str">
        <f t="shared" si="107"/>
        <v/>
      </c>
      <c r="K404" s="31" t="str">
        <f t="shared" si="108"/>
        <v/>
      </c>
      <c r="L404" s="32" t="str">
        <f t="shared" si="109"/>
        <v/>
      </c>
      <c r="M404" s="24" t="str">
        <f t="shared" si="110"/>
        <v/>
      </c>
      <c r="N404" s="24" t="str">
        <f t="shared" si="111"/>
        <v/>
      </c>
      <c r="O404" s="78" t="str">
        <f t="shared" si="112"/>
        <v/>
      </c>
      <c r="P404" s="24" t="str">
        <f t="shared" si="113"/>
        <v/>
      </c>
      <c r="Q404" s="25" t="str">
        <f t="shared" si="114"/>
        <v/>
      </c>
      <c r="R404" s="24" t="str">
        <f t="shared" si="115"/>
        <v/>
      </c>
      <c r="S404" s="24" t="str">
        <f t="shared" si="116"/>
        <v/>
      </c>
      <c r="T404" s="66" t="str">
        <f t="shared" si="117"/>
        <v/>
      </c>
      <c r="U404" s="24" t="str">
        <f t="shared" si="118"/>
        <v/>
      </c>
      <c r="V404" s="25" t="str">
        <f t="shared" si="119"/>
        <v/>
      </c>
      <c r="W404" s="24" t="str">
        <f t="shared" si="120"/>
        <v/>
      </c>
      <c r="X404" s="24" t="str">
        <f t="shared" si="121"/>
        <v/>
      </c>
    </row>
    <row r="405" spans="1:24" ht="17.25" hidden="1" customHeight="1" x14ac:dyDescent="0.2">
      <c r="A405" s="8" t="str">
        <f t="shared" si="106"/>
        <v>Hide</v>
      </c>
      <c r="B405" s="27">
        <v>402</v>
      </c>
      <c r="C405" s="33"/>
      <c r="D405" s="28"/>
      <c r="E405" s="29"/>
      <c r="F405" s="83"/>
      <c r="G405" s="30"/>
      <c r="H405" s="90"/>
      <c r="I405" s="64"/>
      <c r="J405" s="34" t="str">
        <f t="shared" si="107"/>
        <v/>
      </c>
      <c r="K405" s="31" t="str">
        <f t="shared" si="108"/>
        <v/>
      </c>
      <c r="L405" s="32" t="str">
        <f t="shared" si="109"/>
        <v/>
      </c>
      <c r="M405" s="24" t="str">
        <f t="shared" si="110"/>
        <v/>
      </c>
      <c r="N405" s="24" t="str">
        <f t="shared" si="111"/>
        <v/>
      </c>
      <c r="O405" s="78" t="str">
        <f t="shared" si="112"/>
        <v/>
      </c>
      <c r="P405" s="24" t="str">
        <f t="shared" si="113"/>
        <v/>
      </c>
      <c r="Q405" s="25" t="str">
        <f t="shared" si="114"/>
        <v/>
      </c>
      <c r="R405" s="24" t="str">
        <f t="shared" si="115"/>
        <v/>
      </c>
      <c r="S405" s="24" t="str">
        <f t="shared" si="116"/>
        <v/>
      </c>
      <c r="T405" s="66" t="str">
        <f t="shared" si="117"/>
        <v/>
      </c>
      <c r="U405" s="24" t="str">
        <f t="shared" si="118"/>
        <v/>
      </c>
      <c r="V405" s="25" t="str">
        <f t="shared" si="119"/>
        <v/>
      </c>
      <c r="W405" s="24" t="str">
        <f t="shared" si="120"/>
        <v/>
      </c>
      <c r="X405" s="24" t="str">
        <f t="shared" si="121"/>
        <v/>
      </c>
    </row>
    <row r="406" spans="1:24" ht="17.25" hidden="1" customHeight="1" x14ac:dyDescent="0.2">
      <c r="A406" s="8" t="str">
        <f t="shared" si="106"/>
        <v>Hide</v>
      </c>
      <c r="B406" s="27">
        <v>403</v>
      </c>
      <c r="C406" s="33"/>
      <c r="D406" s="28"/>
      <c r="E406" s="29"/>
      <c r="F406" s="83"/>
      <c r="G406" s="30"/>
      <c r="H406" s="90"/>
      <c r="I406" s="64"/>
      <c r="J406" s="34" t="str">
        <f t="shared" si="107"/>
        <v/>
      </c>
      <c r="K406" s="31" t="str">
        <f t="shared" si="108"/>
        <v/>
      </c>
      <c r="L406" s="32" t="str">
        <f t="shared" si="109"/>
        <v/>
      </c>
      <c r="M406" s="24" t="str">
        <f t="shared" si="110"/>
        <v/>
      </c>
      <c r="N406" s="24" t="str">
        <f t="shared" si="111"/>
        <v/>
      </c>
      <c r="O406" s="78" t="str">
        <f t="shared" si="112"/>
        <v/>
      </c>
      <c r="P406" s="24" t="str">
        <f t="shared" si="113"/>
        <v/>
      </c>
      <c r="Q406" s="25" t="str">
        <f t="shared" si="114"/>
        <v/>
      </c>
      <c r="R406" s="24" t="str">
        <f t="shared" si="115"/>
        <v/>
      </c>
      <c r="S406" s="24" t="str">
        <f t="shared" si="116"/>
        <v/>
      </c>
      <c r="T406" s="66" t="str">
        <f t="shared" si="117"/>
        <v/>
      </c>
      <c r="U406" s="24" t="str">
        <f t="shared" si="118"/>
        <v/>
      </c>
      <c r="V406" s="25" t="str">
        <f t="shared" si="119"/>
        <v/>
      </c>
      <c r="W406" s="24" t="str">
        <f t="shared" si="120"/>
        <v/>
      </c>
      <c r="X406" s="24" t="str">
        <f t="shared" si="121"/>
        <v/>
      </c>
    </row>
    <row r="407" spans="1:24" ht="17.25" hidden="1" customHeight="1" x14ac:dyDescent="0.2">
      <c r="A407" s="8" t="str">
        <f t="shared" si="106"/>
        <v>Hide</v>
      </c>
      <c r="B407" s="27">
        <v>404</v>
      </c>
      <c r="C407" s="33"/>
      <c r="D407" s="28"/>
      <c r="E407" s="29"/>
      <c r="F407" s="83"/>
      <c r="G407" s="30"/>
      <c r="H407" s="90"/>
      <c r="I407" s="64"/>
      <c r="J407" s="34" t="str">
        <f t="shared" si="107"/>
        <v/>
      </c>
      <c r="K407" s="31" t="str">
        <f t="shared" si="108"/>
        <v/>
      </c>
      <c r="L407" s="32" t="str">
        <f t="shared" si="109"/>
        <v/>
      </c>
      <c r="M407" s="24" t="str">
        <f t="shared" si="110"/>
        <v/>
      </c>
      <c r="N407" s="24" t="str">
        <f t="shared" si="111"/>
        <v/>
      </c>
      <c r="O407" s="78" t="str">
        <f t="shared" si="112"/>
        <v/>
      </c>
      <c r="P407" s="24" t="str">
        <f t="shared" si="113"/>
        <v/>
      </c>
      <c r="Q407" s="25" t="str">
        <f t="shared" si="114"/>
        <v/>
      </c>
      <c r="R407" s="24" t="str">
        <f t="shared" si="115"/>
        <v/>
      </c>
      <c r="S407" s="24" t="str">
        <f t="shared" si="116"/>
        <v/>
      </c>
      <c r="T407" s="66" t="str">
        <f t="shared" si="117"/>
        <v/>
      </c>
      <c r="U407" s="24" t="str">
        <f t="shared" si="118"/>
        <v/>
      </c>
      <c r="V407" s="25" t="str">
        <f t="shared" si="119"/>
        <v/>
      </c>
      <c r="W407" s="24" t="str">
        <f t="shared" si="120"/>
        <v/>
      </c>
      <c r="X407" s="24" t="str">
        <f t="shared" si="121"/>
        <v/>
      </c>
    </row>
    <row r="408" spans="1:24" ht="17.25" hidden="1" customHeight="1" x14ac:dyDescent="0.2">
      <c r="A408" s="8" t="str">
        <f t="shared" si="106"/>
        <v>Hide</v>
      </c>
      <c r="B408" s="27">
        <v>405</v>
      </c>
      <c r="C408" s="33"/>
      <c r="D408" s="28"/>
      <c r="E408" s="29"/>
      <c r="F408" s="83"/>
      <c r="G408" s="30"/>
      <c r="H408" s="90"/>
      <c r="I408" s="64"/>
      <c r="J408" s="34" t="str">
        <f t="shared" si="107"/>
        <v/>
      </c>
      <c r="K408" s="31" t="str">
        <f t="shared" si="108"/>
        <v/>
      </c>
      <c r="L408" s="32" t="str">
        <f t="shared" si="109"/>
        <v/>
      </c>
      <c r="M408" s="24" t="str">
        <f t="shared" si="110"/>
        <v/>
      </c>
      <c r="N408" s="24" t="str">
        <f t="shared" si="111"/>
        <v/>
      </c>
      <c r="O408" s="78" t="str">
        <f t="shared" si="112"/>
        <v/>
      </c>
      <c r="P408" s="24" t="str">
        <f t="shared" si="113"/>
        <v/>
      </c>
      <c r="Q408" s="25" t="str">
        <f t="shared" si="114"/>
        <v/>
      </c>
      <c r="R408" s="24" t="str">
        <f t="shared" si="115"/>
        <v/>
      </c>
      <c r="S408" s="24" t="str">
        <f t="shared" si="116"/>
        <v/>
      </c>
      <c r="T408" s="66" t="str">
        <f t="shared" si="117"/>
        <v/>
      </c>
      <c r="U408" s="24" t="str">
        <f t="shared" si="118"/>
        <v/>
      </c>
      <c r="V408" s="25" t="str">
        <f t="shared" si="119"/>
        <v/>
      </c>
      <c r="W408" s="24" t="str">
        <f t="shared" si="120"/>
        <v/>
      </c>
      <c r="X408" s="24" t="str">
        <f t="shared" si="121"/>
        <v/>
      </c>
    </row>
    <row r="409" spans="1:24" ht="17.25" hidden="1" customHeight="1" x14ac:dyDescent="0.2">
      <c r="A409" s="8" t="str">
        <f t="shared" si="106"/>
        <v>Hide</v>
      </c>
      <c r="B409" s="27">
        <v>406</v>
      </c>
      <c r="C409" s="33"/>
      <c r="D409" s="28"/>
      <c r="E409" s="29"/>
      <c r="F409" s="83"/>
      <c r="G409" s="30"/>
      <c r="H409" s="90"/>
      <c r="I409" s="64"/>
      <c r="J409" s="34" t="str">
        <f t="shared" si="107"/>
        <v/>
      </c>
      <c r="K409" s="31" t="str">
        <f t="shared" si="108"/>
        <v/>
      </c>
      <c r="L409" s="32" t="str">
        <f t="shared" si="109"/>
        <v/>
      </c>
      <c r="M409" s="24" t="str">
        <f t="shared" si="110"/>
        <v/>
      </c>
      <c r="N409" s="24" t="str">
        <f t="shared" si="111"/>
        <v/>
      </c>
      <c r="O409" s="78" t="str">
        <f t="shared" si="112"/>
        <v/>
      </c>
      <c r="P409" s="24" t="str">
        <f t="shared" si="113"/>
        <v/>
      </c>
      <c r="Q409" s="25" t="str">
        <f t="shared" si="114"/>
        <v/>
      </c>
      <c r="R409" s="24" t="str">
        <f t="shared" si="115"/>
        <v/>
      </c>
      <c r="S409" s="24" t="str">
        <f t="shared" si="116"/>
        <v/>
      </c>
      <c r="T409" s="66" t="str">
        <f t="shared" si="117"/>
        <v/>
      </c>
      <c r="U409" s="24" t="str">
        <f t="shared" si="118"/>
        <v/>
      </c>
      <c r="V409" s="25" t="str">
        <f t="shared" si="119"/>
        <v/>
      </c>
      <c r="W409" s="24" t="str">
        <f t="shared" si="120"/>
        <v/>
      </c>
      <c r="X409" s="24" t="str">
        <f t="shared" si="121"/>
        <v/>
      </c>
    </row>
    <row r="410" spans="1:24" ht="17.25" hidden="1" customHeight="1" x14ac:dyDescent="0.2">
      <c r="A410" s="8" t="str">
        <f t="shared" si="106"/>
        <v>Hide</v>
      </c>
      <c r="B410" s="27">
        <v>407</v>
      </c>
      <c r="C410" s="33"/>
      <c r="D410" s="28"/>
      <c r="E410" s="29"/>
      <c r="F410" s="83"/>
      <c r="G410" s="30"/>
      <c r="H410" s="90"/>
      <c r="I410" s="64"/>
      <c r="J410" s="34" t="str">
        <f t="shared" si="107"/>
        <v/>
      </c>
      <c r="K410" s="31" t="str">
        <f t="shared" si="108"/>
        <v/>
      </c>
      <c r="L410" s="32" t="str">
        <f t="shared" si="109"/>
        <v/>
      </c>
      <c r="M410" s="24" t="str">
        <f t="shared" si="110"/>
        <v/>
      </c>
      <c r="N410" s="24" t="str">
        <f t="shared" si="111"/>
        <v/>
      </c>
      <c r="O410" s="78" t="str">
        <f t="shared" si="112"/>
        <v/>
      </c>
      <c r="P410" s="24" t="str">
        <f t="shared" si="113"/>
        <v/>
      </c>
      <c r="Q410" s="25" t="str">
        <f t="shared" si="114"/>
        <v/>
      </c>
      <c r="R410" s="24" t="str">
        <f t="shared" si="115"/>
        <v/>
      </c>
      <c r="S410" s="24" t="str">
        <f t="shared" si="116"/>
        <v/>
      </c>
      <c r="T410" s="66" t="str">
        <f t="shared" si="117"/>
        <v/>
      </c>
      <c r="U410" s="24" t="str">
        <f t="shared" si="118"/>
        <v/>
      </c>
      <c r="V410" s="25" t="str">
        <f t="shared" si="119"/>
        <v/>
      </c>
      <c r="W410" s="24" t="str">
        <f t="shared" si="120"/>
        <v/>
      </c>
      <c r="X410" s="24" t="str">
        <f t="shared" si="121"/>
        <v/>
      </c>
    </row>
    <row r="411" spans="1:24" ht="17.25" hidden="1" customHeight="1" x14ac:dyDescent="0.2">
      <c r="A411" s="8" t="str">
        <f t="shared" si="106"/>
        <v>Hide</v>
      </c>
      <c r="B411" s="27">
        <v>408</v>
      </c>
      <c r="C411" s="33"/>
      <c r="D411" s="28"/>
      <c r="E411" s="29"/>
      <c r="F411" s="83"/>
      <c r="G411" s="30"/>
      <c r="H411" s="90"/>
      <c r="I411" s="64"/>
      <c r="J411" s="34" t="str">
        <f t="shared" si="107"/>
        <v/>
      </c>
      <c r="K411" s="31" t="str">
        <f t="shared" si="108"/>
        <v/>
      </c>
      <c r="L411" s="32" t="str">
        <f t="shared" si="109"/>
        <v/>
      </c>
      <c r="M411" s="24" t="str">
        <f t="shared" si="110"/>
        <v/>
      </c>
      <c r="N411" s="24" t="str">
        <f t="shared" si="111"/>
        <v/>
      </c>
      <c r="O411" s="78" t="str">
        <f t="shared" si="112"/>
        <v/>
      </c>
      <c r="P411" s="24" t="str">
        <f t="shared" si="113"/>
        <v/>
      </c>
      <c r="Q411" s="25" t="str">
        <f t="shared" si="114"/>
        <v/>
      </c>
      <c r="R411" s="24" t="str">
        <f t="shared" si="115"/>
        <v/>
      </c>
      <c r="S411" s="24" t="str">
        <f t="shared" si="116"/>
        <v/>
      </c>
      <c r="T411" s="66" t="str">
        <f t="shared" si="117"/>
        <v/>
      </c>
      <c r="U411" s="24" t="str">
        <f t="shared" si="118"/>
        <v/>
      </c>
      <c r="V411" s="25" t="str">
        <f t="shared" si="119"/>
        <v/>
      </c>
      <c r="W411" s="24" t="str">
        <f t="shared" si="120"/>
        <v/>
      </c>
      <c r="X411" s="24" t="str">
        <f t="shared" si="121"/>
        <v/>
      </c>
    </row>
    <row r="412" spans="1:24" ht="17.25" hidden="1" customHeight="1" x14ac:dyDescent="0.2">
      <c r="A412" s="8" t="str">
        <f t="shared" si="106"/>
        <v>Hide</v>
      </c>
      <c r="B412" s="27">
        <v>409</v>
      </c>
      <c r="C412" s="33"/>
      <c r="D412" s="28"/>
      <c r="E412" s="29"/>
      <c r="F412" s="83"/>
      <c r="G412" s="30"/>
      <c r="H412" s="90"/>
      <c r="I412" s="64"/>
      <c r="J412" s="34" t="str">
        <f t="shared" si="107"/>
        <v/>
      </c>
      <c r="K412" s="31" t="str">
        <f t="shared" si="108"/>
        <v/>
      </c>
      <c r="L412" s="32" t="str">
        <f t="shared" si="109"/>
        <v/>
      </c>
      <c r="M412" s="24" t="str">
        <f t="shared" si="110"/>
        <v/>
      </c>
      <c r="N412" s="24" t="str">
        <f t="shared" si="111"/>
        <v/>
      </c>
      <c r="O412" s="78" t="str">
        <f t="shared" si="112"/>
        <v/>
      </c>
      <c r="P412" s="24" t="str">
        <f t="shared" si="113"/>
        <v/>
      </c>
      <c r="Q412" s="25" t="str">
        <f t="shared" si="114"/>
        <v/>
      </c>
      <c r="R412" s="24" t="str">
        <f t="shared" si="115"/>
        <v/>
      </c>
      <c r="S412" s="24" t="str">
        <f t="shared" si="116"/>
        <v/>
      </c>
      <c r="T412" s="66" t="str">
        <f t="shared" si="117"/>
        <v/>
      </c>
      <c r="U412" s="24" t="str">
        <f t="shared" si="118"/>
        <v/>
      </c>
      <c r="V412" s="25" t="str">
        <f t="shared" si="119"/>
        <v/>
      </c>
      <c r="W412" s="24" t="str">
        <f t="shared" si="120"/>
        <v/>
      </c>
      <c r="X412" s="24" t="str">
        <f t="shared" si="121"/>
        <v/>
      </c>
    </row>
    <row r="413" spans="1:24" ht="17.25" hidden="1" customHeight="1" x14ac:dyDescent="0.2">
      <c r="A413" s="8" t="str">
        <f t="shared" si="106"/>
        <v>Hide</v>
      </c>
      <c r="B413" s="27">
        <v>410</v>
      </c>
      <c r="C413" s="33"/>
      <c r="D413" s="28"/>
      <c r="E413" s="29"/>
      <c r="F413" s="83"/>
      <c r="G413" s="30"/>
      <c r="H413" s="90"/>
      <c r="I413" s="64"/>
      <c r="J413" s="34" t="str">
        <f t="shared" si="107"/>
        <v/>
      </c>
      <c r="K413" s="31" t="str">
        <f t="shared" si="108"/>
        <v/>
      </c>
      <c r="L413" s="32" t="str">
        <f t="shared" si="109"/>
        <v/>
      </c>
      <c r="M413" s="24" t="str">
        <f t="shared" si="110"/>
        <v/>
      </c>
      <c r="N413" s="24" t="str">
        <f t="shared" si="111"/>
        <v/>
      </c>
      <c r="O413" s="78" t="str">
        <f t="shared" si="112"/>
        <v/>
      </c>
      <c r="P413" s="24" t="str">
        <f t="shared" si="113"/>
        <v/>
      </c>
      <c r="Q413" s="25" t="str">
        <f t="shared" si="114"/>
        <v/>
      </c>
      <c r="R413" s="24" t="str">
        <f t="shared" si="115"/>
        <v/>
      </c>
      <c r="S413" s="24" t="str">
        <f t="shared" si="116"/>
        <v/>
      </c>
      <c r="T413" s="66" t="str">
        <f t="shared" si="117"/>
        <v/>
      </c>
      <c r="U413" s="24" t="str">
        <f t="shared" si="118"/>
        <v/>
      </c>
      <c r="V413" s="25" t="str">
        <f t="shared" si="119"/>
        <v/>
      </c>
      <c r="W413" s="24" t="str">
        <f t="shared" si="120"/>
        <v/>
      </c>
      <c r="X413" s="24" t="str">
        <f t="shared" si="121"/>
        <v/>
      </c>
    </row>
    <row r="414" spans="1:24" ht="17.25" hidden="1" customHeight="1" x14ac:dyDescent="0.2">
      <c r="A414" s="8" t="str">
        <f t="shared" si="106"/>
        <v>Hide</v>
      </c>
      <c r="B414" s="27">
        <v>411</v>
      </c>
      <c r="C414" s="33"/>
      <c r="D414" s="28"/>
      <c r="E414" s="29"/>
      <c r="F414" s="83"/>
      <c r="G414" s="30"/>
      <c r="H414" s="90"/>
      <c r="I414" s="64"/>
      <c r="J414" s="34" t="str">
        <f t="shared" si="107"/>
        <v/>
      </c>
      <c r="K414" s="31" t="str">
        <f t="shared" si="108"/>
        <v/>
      </c>
      <c r="L414" s="32" t="str">
        <f t="shared" si="109"/>
        <v/>
      </c>
      <c r="M414" s="24" t="str">
        <f t="shared" si="110"/>
        <v/>
      </c>
      <c r="N414" s="24" t="str">
        <f t="shared" si="111"/>
        <v/>
      </c>
      <c r="O414" s="78" t="str">
        <f t="shared" si="112"/>
        <v/>
      </c>
      <c r="P414" s="24" t="str">
        <f t="shared" si="113"/>
        <v/>
      </c>
      <c r="Q414" s="25" t="str">
        <f t="shared" si="114"/>
        <v/>
      </c>
      <c r="R414" s="24" t="str">
        <f t="shared" si="115"/>
        <v/>
      </c>
      <c r="S414" s="24" t="str">
        <f t="shared" si="116"/>
        <v/>
      </c>
      <c r="T414" s="66" t="str">
        <f t="shared" si="117"/>
        <v/>
      </c>
      <c r="U414" s="24" t="str">
        <f t="shared" si="118"/>
        <v/>
      </c>
      <c r="V414" s="25" t="str">
        <f t="shared" si="119"/>
        <v/>
      </c>
      <c r="W414" s="24" t="str">
        <f t="shared" si="120"/>
        <v/>
      </c>
      <c r="X414" s="24" t="str">
        <f t="shared" si="121"/>
        <v/>
      </c>
    </row>
    <row r="415" spans="1:24" ht="17.25" hidden="1" customHeight="1" x14ac:dyDescent="0.2">
      <c r="A415" s="8" t="str">
        <f t="shared" si="106"/>
        <v>Hide</v>
      </c>
      <c r="B415" s="27">
        <v>412</v>
      </c>
      <c r="C415" s="33"/>
      <c r="D415" s="28"/>
      <c r="E415" s="29"/>
      <c r="F415" s="83"/>
      <c r="G415" s="30"/>
      <c r="H415" s="90"/>
      <c r="I415" s="64"/>
      <c r="J415" s="34" t="str">
        <f t="shared" si="107"/>
        <v/>
      </c>
      <c r="K415" s="31" t="str">
        <f t="shared" si="108"/>
        <v/>
      </c>
      <c r="L415" s="32" t="str">
        <f t="shared" si="109"/>
        <v/>
      </c>
      <c r="M415" s="24" t="str">
        <f t="shared" si="110"/>
        <v/>
      </c>
      <c r="N415" s="24" t="str">
        <f t="shared" si="111"/>
        <v/>
      </c>
      <c r="O415" s="78" t="str">
        <f t="shared" si="112"/>
        <v/>
      </c>
      <c r="P415" s="24" t="str">
        <f t="shared" si="113"/>
        <v/>
      </c>
      <c r="Q415" s="25" t="str">
        <f t="shared" si="114"/>
        <v/>
      </c>
      <c r="R415" s="24" t="str">
        <f t="shared" si="115"/>
        <v/>
      </c>
      <c r="S415" s="24" t="str">
        <f t="shared" si="116"/>
        <v/>
      </c>
      <c r="T415" s="66" t="str">
        <f t="shared" si="117"/>
        <v/>
      </c>
      <c r="U415" s="24" t="str">
        <f t="shared" si="118"/>
        <v/>
      </c>
      <c r="V415" s="25" t="str">
        <f t="shared" si="119"/>
        <v/>
      </c>
      <c r="W415" s="24" t="str">
        <f t="shared" si="120"/>
        <v/>
      </c>
      <c r="X415" s="24" t="str">
        <f t="shared" si="121"/>
        <v/>
      </c>
    </row>
    <row r="416" spans="1:24" ht="17.25" hidden="1" customHeight="1" x14ac:dyDescent="0.2">
      <c r="A416" s="8" t="str">
        <f t="shared" si="106"/>
        <v>Hide</v>
      </c>
      <c r="B416" s="27">
        <v>413</v>
      </c>
      <c r="C416" s="33"/>
      <c r="D416" s="28"/>
      <c r="E416" s="29"/>
      <c r="F416" s="83"/>
      <c r="G416" s="30"/>
      <c r="H416" s="90"/>
      <c r="I416" s="64"/>
      <c r="J416" s="34" t="str">
        <f t="shared" si="107"/>
        <v/>
      </c>
      <c r="K416" s="31" t="str">
        <f t="shared" si="108"/>
        <v/>
      </c>
      <c r="L416" s="32" t="str">
        <f t="shared" si="109"/>
        <v/>
      </c>
      <c r="M416" s="24" t="str">
        <f t="shared" si="110"/>
        <v/>
      </c>
      <c r="N416" s="24" t="str">
        <f t="shared" si="111"/>
        <v/>
      </c>
      <c r="O416" s="78" t="str">
        <f t="shared" si="112"/>
        <v/>
      </c>
      <c r="P416" s="24" t="str">
        <f t="shared" si="113"/>
        <v/>
      </c>
      <c r="Q416" s="25" t="str">
        <f t="shared" si="114"/>
        <v/>
      </c>
      <c r="R416" s="24" t="str">
        <f t="shared" si="115"/>
        <v/>
      </c>
      <c r="S416" s="24" t="str">
        <f t="shared" si="116"/>
        <v/>
      </c>
      <c r="T416" s="66" t="str">
        <f t="shared" si="117"/>
        <v/>
      </c>
      <c r="U416" s="24" t="str">
        <f t="shared" si="118"/>
        <v/>
      </c>
      <c r="V416" s="25" t="str">
        <f t="shared" si="119"/>
        <v/>
      </c>
      <c r="W416" s="24" t="str">
        <f t="shared" si="120"/>
        <v/>
      </c>
      <c r="X416" s="24" t="str">
        <f t="shared" si="121"/>
        <v/>
      </c>
    </row>
    <row r="417" spans="1:24" ht="17.25" hidden="1" customHeight="1" x14ac:dyDescent="0.2">
      <c r="A417" s="8" t="str">
        <f t="shared" si="106"/>
        <v>Hide</v>
      </c>
      <c r="B417" s="27">
        <v>414</v>
      </c>
      <c r="C417" s="33"/>
      <c r="D417" s="28"/>
      <c r="E417" s="29"/>
      <c r="F417" s="83"/>
      <c r="G417" s="30"/>
      <c r="H417" s="90"/>
      <c r="I417" s="64"/>
      <c r="J417" s="34" t="str">
        <f t="shared" si="107"/>
        <v/>
      </c>
      <c r="K417" s="31" t="str">
        <f t="shared" si="108"/>
        <v/>
      </c>
      <c r="L417" s="32" t="str">
        <f t="shared" si="109"/>
        <v/>
      </c>
      <c r="M417" s="24" t="str">
        <f t="shared" si="110"/>
        <v/>
      </c>
      <c r="N417" s="24" t="str">
        <f t="shared" si="111"/>
        <v/>
      </c>
      <c r="O417" s="78" t="str">
        <f t="shared" si="112"/>
        <v/>
      </c>
      <c r="P417" s="24" t="str">
        <f t="shared" si="113"/>
        <v/>
      </c>
      <c r="Q417" s="25" t="str">
        <f t="shared" si="114"/>
        <v/>
      </c>
      <c r="R417" s="24" t="str">
        <f t="shared" si="115"/>
        <v/>
      </c>
      <c r="S417" s="24" t="str">
        <f t="shared" si="116"/>
        <v/>
      </c>
      <c r="T417" s="66" t="str">
        <f t="shared" si="117"/>
        <v/>
      </c>
      <c r="U417" s="24" t="str">
        <f t="shared" si="118"/>
        <v/>
      </c>
      <c r="V417" s="25" t="str">
        <f t="shared" si="119"/>
        <v/>
      </c>
      <c r="W417" s="24" t="str">
        <f t="shared" si="120"/>
        <v/>
      </c>
      <c r="X417" s="24" t="str">
        <f t="shared" si="121"/>
        <v/>
      </c>
    </row>
    <row r="418" spans="1:24" ht="17.25" hidden="1" customHeight="1" x14ac:dyDescent="0.2">
      <c r="A418" s="8" t="str">
        <f t="shared" si="106"/>
        <v>Hide</v>
      </c>
      <c r="B418" s="27">
        <v>415</v>
      </c>
      <c r="C418" s="33"/>
      <c r="D418" s="28"/>
      <c r="E418" s="29"/>
      <c r="F418" s="83"/>
      <c r="G418" s="30"/>
      <c r="H418" s="90"/>
      <c r="I418" s="64"/>
      <c r="J418" s="34" t="str">
        <f t="shared" si="107"/>
        <v/>
      </c>
      <c r="K418" s="31" t="str">
        <f t="shared" si="108"/>
        <v/>
      </c>
      <c r="L418" s="32" t="str">
        <f t="shared" si="109"/>
        <v/>
      </c>
      <c r="M418" s="24" t="str">
        <f t="shared" si="110"/>
        <v/>
      </c>
      <c r="N418" s="24" t="str">
        <f t="shared" si="111"/>
        <v/>
      </c>
      <c r="O418" s="78" t="str">
        <f t="shared" si="112"/>
        <v/>
      </c>
      <c r="P418" s="24" t="str">
        <f t="shared" si="113"/>
        <v/>
      </c>
      <c r="Q418" s="25" t="str">
        <f t="shared" si="114"/>
        <v/>
      </c>
      <c r="R418" s="24" t="str">
        <f t="shared" si="115"/>
        <v/>
      </c>
      <c r="S418" s="24" t="str">
        <f t="shared" si="116"/>
        <v/>
      </c>
      <c r="T418" s="66" t="str">
        <f t="shared" si="117"/>
        <v/>
      </c>
      <c r="U418" s="24" t="str">
        <f t="shared" si="118"/>
        <v/>
      </c>
      <c r="V418" s="25" t="str">
        <f t="shared" si="119"/>
        <v/>
      </c>
      <c r="W418" s="24" t="str">
        <f t="shared" si="120"/>
        <v/>
      </c>
      <c r="X418" s="24" t="str">
        <f t="shared" si="121"/>
        <v/>
      </c>
    </row>
    <row r="419" spans="1:24" ht="17.25" hidden="1" customHeight="1" x14ac:dyDescent="0.2">
      <c r="A419" s="8" t="str">
        <f t="shared" si="106"/>
        <v>Hide</v>
      </c>
      <c r="B419" s="27">
        <v>416</v>
      </c>
      <c r="C419" s="33"/>
      <c r="D419" s="28"/>
      <c r="E419" s="29"/>
      <c r="F419" s="83"/>
      <c r="G419" s="30"/>
      <c r="H419" s="90"/>
      <c r="I419" s="64"/>
      <c r="J419" s="34" t="str">
        <f t="shared" si="107"/>
        <v/>
      </c>
      <c r="K419" s="31" t="str">
        <f t="shared" si="108"/>
        <v/>
      </c>
      <c r="L419" s="32" t="str">
        <f t="shared" si="109"/>
        <v/>
      </c>
      <c r="M419" s="24" t="str">
        <f t="shared" si="110"/>
        <v/>
      </c>
      <c r="N419" s="24" t="str">
        <f t="shared" si="111"/>
        <v/>
      </c>
      <c r="O419" s="78" t="str">
        <f t="shared" si="112"/>
        <v/>
      </c>
      <c r="P419" s="24" t="str">
        <f t="shared" si="113"/>
        <v/>
      </c>
      <c r="Q419" s="25" t="str">
        <f t="shared" si="114"/>
        <v/>
      </c>
      <c r="R419" s="24" t="str">
        <f t="shared" si="115"/>
        <v/>
      </c>
      <c r="S419" s="24" t="str">
        <f t="shared" si="116"/>
        <v/>
      </c>
      <c r="T419" s="66" t="str">
        <f t="shared" si="117"/>
        <v/>
      </c>
      <c r="U419" s="24" t="str">
        <f t="shared" si="118"/>
        <v/>
      </c>
      <c r="V419" s="25" t="str">
        <f t="shared" si="119"/>
        <v/>
      </c>
      <c r="W419" s="24" t="str">
        <f t="shared" si="120"/>
        <v/>
      </c>
      <c r="X419" s="24" t="str">
        <f t="shared" si="121"/>
        <v/>
      </c>
    </row>
    <row r="420" spans="1:24" ht="17.25" hidden="1" customHeight="1" x14ac:dyDescent="0.2">
      <c r="A420" s="8" t="str">
        <f t="shared" si="106"/>
        <v>Hide</v>
      </c>
      <c r="B420" s="27">
        <v>417</v>
      </c>
      <c r="C420" s="33"/>
      <c r="D420" s="28"/>
      <c r="E420" s="29"/>
      <c r="F420" s="83"/>
      <c r="G420" s="30"/>
      <c r="H420" s="90"/>
      <c r="I420" s="64"/>
      <c r="J420" s="34" t="str">
        <f t="shared" si="107"/>
        <v/>
      </c>
      <c r="K420" s="31" t="str">
        <f t="shared" si="108"/>
        <v/>
      </c>
      <c r="L420" s="32" t="str">
        <f t="shared" si="109"/>
        <v/>
      </c>
      <c r="M420" s="24" t="str">
        <f t="shared" si="110"/>
        <v/>
      </c>
      <c r="N420" s="24" t="str">
        <f t="shared" si="111"/>
        <v/>
      </c>
      <c r="O420" s="78" t="str">
        <f t="shared" si="112"/>
        <v/>
      </c>
      <c r="P420" s="24" t="str">
        <f t="shared" si="113"/>
        <v/>
      </c>
      <c r="Q420" s="25" t="str">
        <f t="shared" si="114"/>
        <v/>
      </c>
      <c r="R420" s="24" t="str">
        <f t="shared" si="115"/>
        <v/>
      </c>
      <c r="S420" s="24" t="str">
        <f t="shared" si="116"/>
        <v/>
      </c>
      <c r="T420" s="66" t="str">
        <f t="shared" si="117"/>
        <v/>
      </c>
      <c r="U420" s="24" t="str">
        <f t="shared" si="118"/>
        <v/>
      </c>
      <c r="V420" s="25" t="str">
        <f t="shared" si="119"/>
        <v/>
      </c>
      <c r="W420" s="24" t="str">
        <f t="shared" si="120"/>
        <v/>
      </c>
      <c r="X420" s="24" t="str">
        <f t="shared" si="121"/>
        <v/>
      </c>
    </row>
    <row r="421" spans="1:24" ht="17.25" hidden="1" customHeight="1" x14ac:dyDescent="0.2">
      <c r="A421" s="8" t="str">
        <f t="shared" si="106"/>
        <v>Hide</v>
      </c>
      <c r="B421" s="27">
        <v>418</v>
      </c>
      <c r="C421" s="33"/>
      <c r="D421" s="28"/>
      <c r="E421" s="29"/>
      <c r="F421" s="83"/>
      <c r="G421" s="30"/>
      <c r="H421" s="90"/>
      <c r="I421" s="64"/>
      <c r="J421" s="34" t="str">
        <f t="shared" si="107"/>
        <v/>
      </c>
      <c r="K421" s="31" t="str">
        <f t="shared" si="108"/>
        <v/>
      </c>
      <c r="L421" s="32" t="str">
        <f t="shared" si="109"/>
        <v/>
      </c>
      <c r="M421" s="24" t="str">
        <f t="shared" si="110"/>
        <v/>
      </c>
      <c r="N421" s="24" t="str">
        <f t="shared" si="111"/>
        <v/>
      </c>
      <c r="O421" s="78" t="str">
        <f t="shared" si="112"/>
        <v/>
      </c>
      <c r="P421" s="24" t="str">
        <f t="shared" si="113"/>
        <v/>
      </c>
      <c r="Q421" s="25" t="str">
        <f t="shared" si="114"/>
        <v/>
      </c>
      <c r="R421" s="24" t="str">
        <f t="shared" si="115"/>
        <v/>
      </c>
      <c r="S421" s="24" t="str">
        <f t="shared" si="116"/>
        <v/>
      </c>
      <c r="T421" s="66" t="str">
        <f t="shared" si="117"/>
        <v/>
      </c>
      <c r="U421" s="24" t="str">
        <f t="shared" si="118"/>
        <v/>
      </c>
      <c r="V421" s="25" t="str">
        <f t="shared" si="119"/>
        <v/>
      </c>
      <c r="W421" s="24" t="str">
        <f t="shared" si="120"/>
        <v/>
      </c>
      <c r="X421" s="24" t="str">
        <f t="shared" si="121"/>
        <v/>
      </c>
    </row>
    <row r="422" spans="1:24" ht="17.25" hidden="1" customHeight="1" x14ac:dyDescent="0.2">
      <c r="A422" s="8" t="str">
        <f t="shared" si="106"/>
        <v>Hide</v>
      </c>
      <c r="B422" s="27">
        <v>419</v>
      </c>
      <c r="C422" s="33"/>
      <c r="D422" s="28"/>
      <c r="E422" s="29"/>
      <c r="F422" s="83"/>
      <c r="G422" s="30"/>
      <c r="H422" s="90"/>
      <c r="I422" s="64"/>
      <c r="J422" s="34" t="str">
        <f t="shared" si="107"/>
        <v/>
      </c>
      <c r="K422" s="31" t="str">
        <f t="shared" si="108"/>
        <v/>
      </c>
      <c r="L422" s="32" t="str">
        <f t="shared" si="109"/>
        <v/>
      </c>
      <c r="M422" s="24" t="str">
        <f t="shared" si="110"/>
        <v/>
      </c>
      <c r="N422" s="24" t="str">
        <f t="shared" si="111"/>
        <v/>
      </c>
      <c r="O422" s="78" t="str">
        <f t="shared" si="112"/>
        <v/>
      </c>
      <c r="P422" s="24" t="str">
        <f t="shared" si="113"/>
        <v/>
      </c>
      <c r="Q422" s="25" t="str">
        <f t="shared" si="114"/>
        <v/>
      </c>
      <c r="R422" s="24" t="str">
        <f t="shared" si="115"/>
        <v/>
      </c>
      <c r="S422" s="24" t="str">
        <f t="shared" si="116"/>
        <v/>
      </c>
      <c r="T422" s="66" t="str">
        <f t="shared" si="117"/>
        <v/>
      </c>
      <c r="U422" s="24" t="str">
        <f t="shared" si="118"/>
        <v/>
      </c>
      <c r="V422" s="25" t="str">
        <f t="shared" si="119"/>
        <v/>
      </c>
      <c r="W422" s="24" t="str">
        <f t="shared" si="120"/>
        <v/>
      </c>
      <c r="X422" s="24" t="str">
        <f t="shared" si="121"/>
        <v/>
      </c>
    </row>
    <row r="423" spans="1:24" ht="17.25" hidden="1" customHeight="1" x14ac:dyDescent="0.2">
      <c r="A423" s="8" t="str">
        <f t="shared" si="106"/>
        <v>Hide</v>
      </c>
      <c r="B423" s="27">
        <v>420</v>
      </c>
      <c r="C423" s="33"/>
      <c r="D423" s="28"/>
      <c r="E423" s="29"/>
      <c r="F423" s="83"/>
      <c r="G423" s="30"/>
      <c r="H423" s="90"/>
      <c r="I423" s="64"/>
      <c r="J423" s="34" t="str">
        <f t="shared" si="107"/>
        <v/>
      </c>
      <c r="K423" s="31" t="str">
        <f t="shared" si="108"/>
        <v/>
      </c>
      <c r="L423" s="32" t="str">
        <f t="shared" si="109"/>
        <v/>
      </c>
      <c r="M423" s="24" t="str">
        <f t="shared" si="110"/>
        <v/>
      </c>
      <c r="N423" s="24" t="str">
        <f t="shared" si="111"/>
        <v/>
      </c>
      <c r="O423" s="78" t="str">
        <f t="shared" si="112"/>
        <v/>
      </c>
      <c r="P423" s="24" t="str">
        <f t="shared" si="113"/>
        <v/>
      </c>
      <c r="Q423" s="25" t="str">
        <f t="shared" si="114"/>
        <v/>
      </c>
      <c r="R423" s="24" t="str">
        <f t="shared" si="115"/>
        <v/>
      </c>
      <c r="S423" s="24" t="str">
        <f t="shared" si="116"/>
        <v/>
      </c>
      <c r="T423" s="66" t="str">
        <f t="shared" si="117"/>
        <v/>
      </c>
      <c r="U423" s="24" t="str">
        <f t="shared" si="118"/>
        <v/>
      </c>
      <c r="V423" s="25" t="str">
        <f t="shared" si="119"/>
        <v/>
      </c>
      <c r="W423" s="24" t="str">
        <f t="shared" si="120"/>
        <v/>
      </c>
      <c r="X423" s="24" t="str">
        <f t="shared" si="121"/>
        <v/>
      </c>
    </row>
    <row r="424" spans="1:24" ht="17.25" hidden="1" customHeight="1" x14ac:dyDescent="0.2">
      <c r="A424" s="8" t="str">
        <f t="shared" si="106"/>
        <v>Hide</v>
      </c>
      <c r="B424" s="27">
        <v>421</v>
      </c>
      <c r="C424" s="33"/>
      <c r="D424" s="28"/>
      <c r="E424" s="29"/>
      <c r="F424" s="83"/>
      <c r="G424" s="30"/>
      <c r="H424" s="90"/>
      <c r="I424" s="64"/>
      <c r="J424" s="34" t="str">
        <f t="shared" si="107"/>
        <v/>
      </c>
      <c r="K424" s="31" t="str">
        <f t="shared" si="108"/>
        <v/>
      </c>
      <c r="L424" s="32" t="str">
        <f t="shared" si="109"/>
        <v/>
      </c>
      <c r="M424" s="24" t="str">
        <f t="shared" si="110"/>
        <v/>
      </c>
      <c r="N424" s="24" t="str">
        <f t="shared" si="111"/>
        <v/>
      </c>
      <c r="O424" s="78" t="str">
        <f t="shared" si="112"/>
        <v/>
      </c>
      <c r="P424" s="24" t="str">
        <f t="shared" si="113"/>
        <v/>
      </c>
      <c r="Q424" s="25" t="str">
        <f t="shared" si="114"/>
        <v/>
      </c>
      <c r="R424" s="24" t="str">
        <f t="shared" si="115"/>
        <v/>
      </c>
      <c r="S424" s="24" t="str">
        <f t="shared" si="116"/>
        <v/>
      </c>
      <c r="T424" s="66" t="str">
        <f t="shared" si="117"/>
        <v/>
      </c>
      <c r="U424" s="24" t="str">
        <f t="shared" si="118"/>
        <v/>
      </c>
      <c r="V424" s="25" t="str">
        <f t="shared" si="119"/>
        <v/>
      </c>
      <c r="W424" s="24" t="str">
        <f t="shared" si="120"/>
        <v/>
      </c>
      <c r="X424" s="24" t="str">
        <f t="shared" si="121"/>
        <v/>
      </c>
    </row>
    <row r="425" spans="1:24" ht="17.25" hidden="1" customHeight="1" x14ac:dyDescent="0.2">
      <c r="A425" s="8" t="str">
        <f t="shared" si="106"/>
        <v>Hide</v>
      </c>
      <c r="B425" s="27">
        <v>422</v>
      </c>
      <c r="C425" s="33"/>
      <c r="D425" s="28"/>
      <c r="E425" s="29"/>
      <c r="F425" s="83"/>
      <c r="G425" s="30"/>
      <c r="H425" s="90"/>
      <c r="I425" s="64"/>
      <c r="J425" s="34" t="str">
        <f t="shared" si="107"/>
        <v/>
      </c>
      <c r="K425" s="31" t="str">
        <f t="shared" si="108"/>
        <v/>
      </c>
      <c r="L425" s="32" t="str">
        <f t="shared" si="109"/>
        <v/>
      </c>
      <c r="M425" s="24" t="str">
        <f t="shared" si="110"/>
        <v/>
      </c>
      <c r="N425" s="24" t="str">
        <f t="shared" si="111"/>
        <v/>
      </c>
      <c r="O425" s="78" t="str">
        <f t="shared" si="112"/>
        <v/>
      </c>
      <c r="P425" s="24" t="str">
        <f t="shared" si="113"/>
        <v/>
      </c>
      <c r="Q425" s="25" t="str">
        <f t="shared" si="114"/>
        <v/>
      </c>
      <c r="R425" s="24" t="str">
        <f t="shared" si="115"/>
        <v/>
      </c>
      <c r="S425" s="24" t="str">
        <f t="shared" si="116"/>
        <v/>
      </c>
      <c r="T425" s="66" t="str">
        <f t="shared" si="117"/>
        <v/>
      </c>
      <c r="U425" s="24" t="str">
        <f t="shared" si="118"/>
        <v/>
      </c>
      <c r="V425" s="25" t="str">
        <f t="shared" si="119"/>
        <v/>
      </c>
      <c r="W425" s="24" t="str">
        <f t="shared" si="120"/>
        <v/>
      </c>
      <c r="X425" s="24" t="str">
        <f t="shared" si="121"/>
        <v/>
      </c>
    </row>
    <row r="426" spans="1:24" ht="17.25" hidden="1" customHeight="1" x14ac:dyDescent="0.2">
      <c r="A426" s="8" t="str">
        <f t="shared" si="106"/>
        <v>Hide</v>
      </c>
      <c r="B426" s="27">
        <v>423</v>
      </c>
      <c r="C426" s="33"/>
      <c r="D426" s="28"/>
      <c r="E426" s="29"/>
      <c r="F426" s="83"/>
      <c r="G426" s="30"/>
      <c r="H426" s="90"/>
      <c r="I426" s="64"/>
      <c r="J426" s="34" t="str">
        <f t="shared" si="107"/>
        <v/>
      </c>
      <c r="K426" s="31" t="str">
        <f t="shared" si="108"/>
        <v/>
      </c>
      <c r="L426" s="32" t="str">
        <f t="shared" si="109"/>
        <v/>
      </c>
      <c r="M426" s="24" t="str">
        <f t="shared" si="110"/>
        <v/>
      </c>
      <c r="N426" s="24" t="str">
        <f t="shared" si="111"/>
        <v/>
      </c>
      <c r="O426" s="78" t="str">
        <f t="shared" si="112"/>
        <v/>
      </c>
      <c r="P426" s="24" t="str">
        <f t="shared" si="113"/>
        <v/>
      </c>
      <c r="Q426" s="25" t="str">
        <f t="shared" si="114"/>
        <v/>
      </c>
      <c r="R426" s="24" t="str">
        <f t="shared" si="115"/>
        <v/>
      </c>
      <c r="S426" s="24" t="str">
        <f t="shared" si="116"/>
        <v/>
      </c>
      <c r="T426" s="66" t="str">
        <f t="shared" si="117"/>
        <v/>
      </c>
      <c r="U426" s="24" t="str">
        <f t="shared" si="118"/>
        <v/>
      </c>
      <c r="V426" s="25" t="str">
        <f t="shared" si="119"/>
        <v/>
      </c>
      <c r="W426" s="24" t="str">
        <f t="shared" si="120"/>
        <v/>
      </c>
      <c r="X426" s="24" t="str">
        <f t="shared" si="121"/>
        <v/>
      </c>
    </row>
    <row r="427" spans="1:24" ht="17.25" hidden="1" customHeight="1" x14ac:dyDescent="0.2">
      <c r="A427" s="8" t="str">
        <f t="shared" si="106"/>
        <v>Hide</v>
      </c>
      <c r="B427" s="27">
        <v>424</v>
      </c>
      <c r="C427" s="33"/>
      <c r="D427" s="28"/>
      <c r="E427" s="29"/>
      <c r="F427" s="83"/>
      <c r="G427" s="30"/>
      <c r="H427" s="90"/>
      <c r="I427" s="64"/>
      <c r="J427" s="34" t="str">
        <f t="shared" si="107"/>
        <v/>
      </c>
      <c r="K427" s="31" t="str">
        <f t="shared" si="108"/>
        <v/>
      </c>
      <c r="L427" s="32" t="str">
        <f t="shared" si="109"/>
        <v/>
      </c>
      <c r="M427" s="24" t="str">
        <f t="shared" si="110"/>
        <v/>
      </c>
      <c r="N427" s="24" t="str">
        <f t="shared" si="111"/>
        <v/>
      </c>
      <c r="O427" s="78" t="str">
        <f t="shared" si="112"/>
        <v/>
      </c>
      <c r="P427" s="24" t="str">
        <f t="shared" si="113"/>
        <v/>
      </c>
      <c r="Q427" s="25" t="str">
        <f t="shared" si="114"/>
        <v/>
      </c>
      <c r="R427" s="24" t="str">
        <f t="shared" si="115"/>
        <v/>
      </c>
      <c r="S427" s="24" t="str">
        <f t="shared" si="116"/>
        <v/>
      </c>
      <c r="T427" s="66" t="str">
        <f t="shared" si="117"/>
        <v/>
      </c>
      <c r="U427" s="24" t="str">
        <f t="shared" si="118"/>
        <v/>
      </c>
      <c r="V427" s="25" t="str">
        <f t="shared" si="119"/>
        <v/>
      </c>
      <c r="W427" s="24" t="str">
        <f t="shared" si="120"/>
        <v/>
      </c>
      <c r="X427" s="24" t="str">
        <f t="shared" si="121"/>
        <v/>
      </c>
    </row>
    <row r="428" spans="1:24" ht="17.25" hidden="1" customHeight="1" x14ac:dyDescent="0.2">
      <c r="A428" s="8" t="str">
        <f t="shared" si="106"/>
        <v>Hide</v>
      </c>
      <c r="B428" s="27">
        <v>425</v>
      </c>
      <c r="C428" s="33"/>
      <c r="D428" s="28"/>
      <c r="E428" s="29"/>
      <c r="F428" s="83"/>
      <c r="G428" s="30"/>
      <c r="H428" s="90"/>
      <c r="I428" s="64"/>
      <c r="J428" s="34" t="str">
        <f t="shared" si="107"/>
        <v/>
      </c>
      <c r="K428" s="31" t="str">
        <f t="shared" si="108"/>
        <v/>
      </c>
      <c r="L428" s="32" t="str">
        <f t="shared" si="109"/>
        <v/>
      </c>
      <c r="M428" s="24" t="str">
        <f t="shared" si="110"/>
        <v/>
      </c>
      <c r="N428" s="24" t="str">
        <f t="shared" si="111"/>
        <v/>
      </c>
      <c r="O428" s="78" t="str">
        <f t="shared" si="112"/>
        <v/>
      </c>
      <c r="P428" s="24" t="str">
        <f t="shared" si="113"/>
        <v/>
      </c>
      <c r="Q428" s="25" t="str">
        <f t="shared" si="114"/>
        <v/>
      </c>
      <c r="R428" s="24" t="str">
        <f t="shared" si="115"/>
        <v/>
      </c>
      <c r="S428" s="24" t="str">
        <f t="shared" si="116"/>
        <v/>
      </c>
      <c r="T428" s="66" t="str">
        <f t="shared" si="117"/>
        <v/>
      </c>
      <c r="U428" s="24" t="str">
        <f t="shared" si="118"/>
        <v/>
      </c>
      <c r="V428" s="25" t="str">
        <f t="shared" si="119"/>
        <v/>
      </c>
      <c r="W428" s="24" t="str">
        <f t="shared" si="120"/>
        <v/>
      </c>
      <c r="X428" s="24" t="str">
        <f t="shared" si="121"/>
        <v/>
      </c>
    </row>
    <row r="429" spans="1:24" ht="17.25" hidden="1" customHeight="1" x14ac:dyDescent="0.2">
      <c r="A429" s="8" t="str">
        <f t="shared" si="106"/>
        <v>Hide</v>
      </c>
      <c r="B429" s="27">
        <v>426</v>
      </c>
      <c r="C429" s="33"/>
      <c r="D429" s="28"/>
      <c r="E429" s="29"/>
      <c r="F429" s="83"/>
      <c r="G429" s="30"/>
      <c r="H429" s="90"/>
      <c r="I429" s="64"/>
      <c r="J429" s="34" t="str">
        <f t="shared" si="107"/>
        <v/>
      </c>
      <c r="K429" s="31" t="str">
        <f t="shared" si="108"/>
        <v/>
      </c>
      <c r="L429" s="32" t="str">
        <f t="shared" si="109"/>
        <v/>
      </c>
      <c r="M429" s="24" t="str">
        <f t="shared" si="110"/>
        <v/>
      </c>
      <c r="N429" s="24" t="str">
        <f t="shared" si="111"/>
        <v/>
      </c>
      <c r="O429" s="78" t="str">
        <f t="shared" si="112"/>
        <v/>
      </c>
      <c r="P429" s="24" t="str">
        <f t="shared" si="113"/>
        <v/>
      </c>
      <c r="Q429" s="25" t="str">
        <f t="shared" si="114"/>
        <v/>
      </c>
      <c r="R429" s="24" t="str">
        <f t="shared" si="115"/>
        <v/>
      </c>
      <c r="S429" s="24" t="str">
        <f t="shared" si="116"/>
        <v/>
      </c>
      <c r="T429" s="66" t="str">
        <f t="shared" si="117"/>
        <v/>
      </c>
      <c r="U429" s="24" t="str">
        <f t="shared" si="118"/>
        <v/>
      </c>
      <c r="V429" s="25" t="str">
        <f t="shared" si="119"/>
        <v/>
      </c>
      <c r="W429" s="24" t="str">
        <f t="shared" si="120"/>
        <v/>
      </c>
      <c r="X429" s="24" t="str">
        <f t="shared" si="121"/>
        <v/>
      </c>
    </row>
    <row r="430" spans="1:24" ht="17.25" hidden="1" customHeight="1" x14ac:dyDescent="0.2">
      <c r="A430" s="8" t="str">
        <f t="shared" si="106"/>
        <v>Hide</v>
      </c>
      <c r="B430" s="27">
        <v>427</v>
      </c>
      <c r="C430" s="33"/>
      <c r="D430" s="28"/>
      <c r="E430" s="29"/>
      <c r="F430" s="83"/>
      <c r="G430" s="30"/>
      <c r="H430" s="90"/>
      <c r="I430" s="64"/>
      <c r="J430" s="34" t="str">
        <f t="shared" si="107"/>
        <v/>
      </c>
      <c r="K430" s="31" t="str">
        <f t="shared" si="108"/>
        <v/>
      </c>
      <c r="L430" s="32" t="str">
        <f t="shared" si="109"/>
        <v/>
      </c>
      <c r="M430" s="24" t="str">
        <f t="shared" si="110"/>
        <v/>
      </c>
      <c r="N430" s="24" t="str">
        <f t="shared" si="111"/>
        <v/>
      </c>
      <c r="O430" s="78" t="str">
        <f t="shared" si="112"/>
        <v/>
      </c>
      <c r="P430" s="24" t="str">
        <f t="shared" si="113"/>
        <v/>
      </c>
      <c r="Q430" s="25" t="str">
        <f t="shared" si="114"/>
        <v/>
      </c>
      <c r="R430" s="24" t="str">
        <f t="shared" si="115"/>
        <v/>
      </c>
      <c r="S430" s="24" t="str">
        <f t="shared" si="116"/>
        <v/>
      </c>
      <c r="T430" s="66" t="str">
        <f t="shared" si="117"/>
        <v/>
      </c>
      <c r="U430" s="24" t="str">
        <f t="shared" si="118"/>
        <v/>
      </c>
      <c r="V430" s="25" t="str">
        <f t="shared" si="119"/>
        <v/>
      </c>
      <c r="W430" s="24" t="str">
        <f t="shared" si="120"/>
        <v/>
      </c>
      <c r="X430" s="24" t="str">
        <f t="shared" si="121"/>
        <v/>
      </c>
    </row>
    <row r="431" spans="1:24" ht="17.25" hidden="1" customHeight="1" x14ac:dyDescent="0.2">
      <c r="A431" s="8" t="str">
        <f t="shared" si="106"/>
        <v>Hide</v>
      </c>
      <c r="B431" s="27">
        <v>428</v>
      </c>
      <c r="C431" s="33"/>
      <c r="D431" s="28"/>
      <c r="E431" s="29"/>
      <c r="F431" s="83"/>
      <c r="G431" s="30"/>
      <c r="H431" s="90"/>
      <c r="I431" s="64"/>
      <c r="J431" s="34" t="str">
        <f t="shared" si="107"/>
        <v/>
      </c>
      <c r="K431" s="31" t="str">
        <f t="shared" si="108"/>
        <v/>
      </c>
      <c r="L431" s="32" t="str">
        <f t="shared" si="109"/>
        <v/>
      </c>
      <c r="M431" s="24" t="str">
        <f t="shared" si="110"/>
        <v/>
      </c>
      <c r="N431" s="24" t="str">
        <f t="shared" si="111"/>
        <v/>
      </c>
      <c r="O431" s="78" t="str">
        <f t="shared" si="112"/>
        <v/>
      </c>
      <c r="P431" s="24" t="str">
        <f t="shared" si="113"/>
        <v/>
      </c>
      <c r="Q431" s="25" t="str">
        <f t="shared" si="114"/>
        <v/>
      </c>
      <c r="R431" s="24" t="str">
        <f t="shared" si="115"/>
        <v/>
      </c>
      <c r="S431" s="24" t="str">
        <f t="shared" si="116"/>
        <v/>
      </c>
      <c r="T431" s="66" t="str">
        <f t="shared" si="117"/>
        <v/>
      </c>
      <c r="U431" s="24" t="str">
        <f t="shared" si="118"/>
        <v/>
      </c>
      <c r="V431" s="25" t="str">
        <f t="shared" si="119"/>
        <v/>
      </c>
      <c r="W431" s="24" t="str">
        <f t="shared" si="120"/>
        <v/>
      </c>
      <c r="X431" s="24" t="str">
        <f t="shared" si="121"/>
        <v/>
      </c>
    </row>
    <row r="432" spans="1:24" ht="17.25" hidden="1" customHeight="1" x14ac:dyDescent="0.2">
      <c r="A432" s="8" t="str">
        <f t="shared" si="106"/>
        <v>Hide</v>
      </c>
      <c r="B432" s="27">
        <v>429</v>
      </c>
      <c r="C432" s="33"/>
      <c r="D432" s="28"/>
      <c r="E432" s="29"/>
      <c r="F432" s="83"/>
      <c r="G432" s="30"/>
      <c r="H432" s="90"/>
      <c r="I432" s="64"/>
      <c r="J432" s="34" t="str">
        <f t="shared" si="107"/>
        <v/>
      </c>
      <c r="K432" s="31" t="str">
        <f t="shared" si="108"/>
        <v/>
      </c>
      <c r="L432" s="32" t="str">
        <f t="shared" si="109"/>
        <v/>
      </c>
      <c r="M432" s="24" t="str">
        <f t="shared" si="110"/>
        <v/>
      </c>
      <c r="N432" s="24" t="str">
        <f t="shared" si="111"/>
        <v/>
      </c>
      <c r="O432" s="78" t="str">
        <f t="shared" si="112"/>
        <v/>
      </c>
      <c r="P432" s="24" t="str">
        <f t="shared" si="113"/>
        <v/>
      </c>
      <c r="Q432" s="25" t="str">
        <f t="shared" si="114"/>
        <v/>
      </c>
      <c r="R432" s="24" t="str">
        <f t="shared" si="115"/>
        <v/>
      </c>
      <c r="S432" s="24" t="str">
        <f t="shared" si="116"/>
        <v/>
      </c>
      <c r="T432" s="66" t="str">
        <f t="shared" si="117"/>
        <v/>
      </c>
      <c r="U432" s="24" t="str">
        <f t="shared" si="118"/>
        <v/>
      </c>
      <c r="V432" s="25" t="str">
        <f t="shared" si="119"/>
        <v/>
      </c>
      <c r="W432" s="24" t="str">
        <f t="shared" si="120"/>
        <v/>
      </c>
      <c r="X432" s="24" t="str">
        <f t="shared" si="121"/>
        <v/>
      </c>
    </row>
    <row r="433" spans="1:24" ht="17.25" hidden="1" customHeight="1" x14ac:dyDescent="0.2">
      <c r="A433" s="8" t="str">
        <f t="shared" si="106"/>
        <v>Hide</v>
      </c>
      <c r="B433" s="27">
        <v>430</v>
      </c>
      <c r="C433" s="33"/>
      <c r="D433" s="28"/>
      <c r="E433" s="29"/>
      <c r="F433" s="83"/>
      <c r="G433" s="30"/>
      <c r="H433" s="90"/>
      <c r="I433" s="64"/>
      <c r="J433" s="34" t="str">
        <f t="shared" si="107"/>
        <v/>
      </c>
      <c r="K433" s="31" t="str">
        <f t="shared" si="108"/>
        <v/>
      </c>
      <c r="L433" s="32" t="str">
        <f t="shared" si="109"/>
        <v/>
      </c>
      <c r="M433" s="24" t="str">
        <f t="shared" si="110"/>
        <v/>
      </c>
      <c r="N433" s="24" t="str">
        <f t="shared" si="111"/>
        <v/>
      </c>
      <c r="O433" s="78" t="str">
        <f t="shared" si="112"/>
        <v/>
      </c>
      <c r="P433" s="24" t="str">
        <f t="shared" si="113"/>
        <v/>
      </c>
      <c r="Q433" s="25" t="str">
        <f t="shared" si="114"/>
        <v/>
      </c>
      <c r="R433" s="24" t="str">
        <f t="shared" si="115"/>
        <v/>
      </c>
      <c r="S433" s="24" t="str">
        <f t="shared" si="116"/>
        <v/>
      </c>
      <c r="T433" s="66" t="str">
        <f t="shared" si="117"/>
        <v/>
      </c>
      <c r="U433" s="24" t="str">
        <f t="shared" si="118"/>
        <v/>
      </c>
      <c r="V433" s="25" t="str">
        <f t="shared" si="119"/>
        <v/>
      </c>
      <c r="W433" s="24" t="str">
        <f t="shared" si="120"/>
        <v/>
      </c>
      <c r="X433" s="24" t="str">
        <f t="shared" si="121"/>
        <v/>
      </c>
    </row>
    <row r="434" spans="1:24" ht="17.25" hidden="1" customHeight="1" x14ac:dyDescent="0.2">
      <c r="A434" s="8" t="str">
        <f t="shared" si="106"/>
        <v>Hide</v>
      </c>
      <c r="B434" s="27">
        <v>431</v>
      </c>
      <c r="C434" s="33"/>
      <c r="D434" s="28"/>
      <c r="E434" s="29"/>
      <c r="F434" s="83"/>
      <c r="G434" s="30"/>
      <c r="H434" s="90"/>
      <c r="I434" s="64"/>
      <c r="J434" s="34" t="str">
        <f t="shared" si="107"/>
        <v/>
      </c>
      <c r="K434" s="31" t="str">
        <f t="shared" si="108"/>
        <v/>
      </c>
      <c r="L434" s="32" t="str">
        <f t="shared" si="109"/>
        <v/>
      </c>
      <c r="M434" s="24" t="str">
        <f t="shared" si="110"/>
        <v/>
      </c>
      <c r="N434" s="24" t="str">
        <f t="shared" si="111"/>
        <v/>
      </c>
      <c r="O434" s="78" t="str">
        <f t="shared" si="112"/>
        <v/>
      </c>
      <c r="P434" s="24" t="str">
        <f t="shared" si="113"/>
        <v/>
      </c>
      <c r="Q434" s="25" t="str">
        <f t="shared" si="114"/>
        <v/>
      </c>
      <c r="R434" s="24" t="str">
        <f t="shared" si="115"/>
        <v/>
      </c>
      <c r="S434" s="24" t="str">
        <f t="shared" si="116"/>
        <v/>
      </c>
      <c r="T434" s="66" t="str">
        <f t="shared" si="117"/>
        <v/>
      </c>
      <c r="U434" s="24" t="str">
        <f t="shared" si="118"/>
        <v/>
      </c>
      <c r="V434" s="25" t="str">
        <f t="shared" si="119"/>
        <v/>
      </c>
      <c r="W434" s="24" t="str">
        <f t="shared" si="120"/>
        <v/>
      </c>
      <c r="X434" s="24" t="str">
        <f t="shared" si="121"/>
        <v/>
      </c>
    </row>
    <row r="435" spans="1:24" ht="17.25" hidden="1" customHeight="1" x14ac:dyDescent="0.2">
      <c r="A435" s="8" t="str">
        <f t="shared" si="106"/>
        <v>Hide</v>
      </c>
      <c r="B435" s="27">
        <v>432</v>
      </c>
      <c r="C435" s="33"/>
      <c r="D435" s="28"/>
      <c r="E435" s="29"/>
      <c r="F435" s="83"/>
      <c r="G435" s="30"/>
      <c r="H435" s="90"/>
      <c r="I435" s="64"/>
      <c r="J435" s="34" t="str">
        <f t="shared" si="107"/>
        <v/>
      </c>
      <c r="K435" s="31" t="str">
        <f t="shared" si="108"/>
        <v/>
      </c>
      <c r="L435" s="32" t="str">
        <f t="shared" si="109"/>
        <v/>
      </c>
      <c r="M435" s="24" t="str">
        <f t="shared" si="110"/>
        <v/>
      </c>
      <c r="N435" s="24" t="str">
        <f t="shared" si="111"/>
        <v/>
      </c>
      <c r="O435" s="78" t="str">
        <f t="shared" si="112"/>
        <v/>
      </c>
      <c r="P435" s="24" t="str">
        <f t="shared" si="113"/>
        <v/>
      </c>
      <c r="Q435" s="25" t="str">
        <f t="shared" si="114"/>
        <v/>
      </c>
      <c r="R435" s="24" t="str">
        <f t="shared" si="115"/>
        <v/>
      </c>
      <c r="S435" s="24" t="str">
        <f t="shared" si="116"/>
        <v/>
      </c>
      <c r="T435" s="66" t="str">
        <f t="shared" si="117"/>
        <v/>
      </c>
      <c r="U435" s="24" t="str">
        <f t="shared" si="118"/>
        <v/>
      </c>
      <c r="V435" s="25" t="str">
        <f t="shared" si="119"/>
        <v/>
      </c>
      <c r="W435" s="24" t="str">
        <f t="shared" si="120"/>
        <v/>
      </c>
      <c r="X435" s="24" t="str">
        <f t="shared" si="121"/>
        <v/>
      </c>
    </row>
    <row r="436" spans="1:24" ht="17.25" hidden="1" customHeight="1" x14ac:dyDescent="0.2">
      <c r="A436" s="8" t="str">
        <f t="shared" si="106"/>
        <v>Hide</v>
      </c>
      <c r="B436" s="27">
        <v>433</v>
      </c>
      <c r="C436" s="33"/>
      <c r="D436" s="28"/>
      <c r="E436" s="29"/>
      <c r="F436" s="83"/>
      <c r="G436" s="30"/>
      <c r="H436" s="90"/>
      <c r="I436" s="64"/>
      <c r="J436" s="34" t="str">
        <f t="shared" si="107"/>
        <v/>
      </c>
      <c r="K436" s="31" t="str">
        <f t="shared" si="108"/>
        <v/>
      </c>
      <c r="L436" s="32" t="str">
        <f t="shared" si="109"/>
        <v/>
      </c>
      <c r="M436" s="24" t="str">
        <f t="shared" si="110"/>
        <v/>
      </c>
      <c r="N436" s="24" t="str">
        <f t="shared" si="111"/>
        <v/>
      </c>
      <c r="O436" s="78" t="str">
        <f t="shared" si="112"/>
        <v/>
      </c>
      <c r="P436" s="24" t="str">
        <f t="shared" si="113"/>
        <v/>
      </c>
      <c r="Q436" s="25" t="str">
        <f t="shared" si="114"/>
        <v/>
      </c>
      <c r="R436" s="24" t="str">
        <f t="shared" si="115"/>
        <v/>
      </c>
      <c r="S436" s="24" t="str">
        <f t="shared" si="116"/>
        <v/>
      </c>
      <c r="T436" s="66" t="str">
        <f t="shared" si="117"/>
        <v/>
      </c>
      <c r="U436" s="24" t="str">
        <f t="shared" si="118"/>
        <v/>
      </c>
      <c r="V436" s="25" t="str">
        <f t="shared" si="119"/>
        <v/>
      </c>
      <c r="W436" s="24" t="str">
        <f t="shared" si="120"/>
        <v/>
      </c>
      <c r="X436" s="24" t="str">
        <f t="shared" si="121"/>
        <v/>
      </c>
    </row>
    <row r="437" spans="1:24" ht="17.25" hidden="1" customHeight="1" x14ac:dyDescent="0.2">
      <c r="A437" s="8" t="str">
        <f t="shared" si="106"/>
        <v>Hide</v>
      </c>
      <c r="B437" s="27">
        <v>434</v>
      </c>
      <c r="C437" s="33"/>
      <c r="D437" s="28"/>
      <c r="E437" s="29"/>
      <c r="F437" s="83"/>
      <c r="G437" s="30"/>
      <c r="H437" s="90"/>
      <c r="I437" s="64"/>
      <c r="J437" s="34" t="str">
        <f t="shared" si="107"/>
        <v/>
      </c>
      <c r="K437" s="31" t="str">
        <f t="shared" si="108"/>
        <v/>
      </c>
      <c r="L437" s="32" t="str">
        <f t="shared" si="109"/>
        <v/>
      </c>
      <c r="M437" s="24" t="str">
        <f t="shared" si="110"/>
        <v/>
      </c>
      <c r="N437" s="24" t="str">
        <f t="shared" si="111"/>
        <v/>
      </c>
      <c r="O437" s="78" t="str">
        <f t="shared" si="112"/>
        <v/>
      </c>
      <c r="P437" s="24" t="str">
        <f t="shared" si="113"/>
        <v/>
      </c>
      <c r="Q437" s="25" t="str">
        <f t="shared" si="114"/>
        <v/>
      </c>
      <c r="R437" s="24" t="str">
        <f t="shared" si="115"/>
        <v/>
      </c>
      <c r="S437" s="24" t="str">
        <f t="shared" si="116"/>
        <v/>
      </c>
      <c r="T437" s="66" t="str">
        <f t="shared" si="117"/>
        <v/>
      </c>
      <c r="U437" s="24" t="str">
        <f t="shared" si="118"/>
        <v/>
      </c>
      <c r="V437" s="25" t="str">
        <f t="shared" si="119"/>
        <v/>
      </c>
      <c r="W437" s="24" t="str">
        <f t="shared" si="120"/>
        <v/>
      </c>
      <c r="X437" s="24" t="str">
        <f t="shared" si="121"/>
        <v/>
      </c>
    </row>
    <row r="438" spans="1:24" ht="17.25" hidden="1" customHeight="1" x14ac:dyDescent="0.2">
      <c r="A438" s="8" t="str">
        <f t="shared" si="106"/>
        <v>Hide</v>
      </c>
      <c r="B438" s="27">
        <v>435</v>
      </c>
      <c r="C438" s="33"/>
      <c r="D438" s="28"/>
      <c r="E438" s="29"/>
      <c r="F438" s="83"/>
      <c r="G438" s="30"/>
      <c r="H438" s="90"/>
      <c r="I438" s="64"/>
      <c r="J438" s="34" t="str">
        <f t="shared" si="107"/>
        <v/>
      </c>
      <c r="K438" s="31" t="str">
        <f t="shared" si="108"/>
        <v/>
      </c>
      <c r="L438" s="32" t="str">
        <f t="shared" si="109"/>
        <v/>
      </c>
      <c r="M438" s="24" t="str">
        <f t="shared" si="110"/>
        <v/>
      </c>
      <c r="N438" s="24" t="str">
        <f t="shared" si="111"/>
        <v/>
      </c>
      <c r="O438" s="78" t="str">
        <f t="shared" si="112"/>
        <v/>
      </c>
      <c r="P438" s="24" t="str">
        <f t="shared" si="113"/>
        <v/>
      </c>
      <c r="Q438" s="25" t="str">
        <f t="shared" si="114"/>
        <v/>
      </c>
      <c r="R438" s="24" t="str">
        <f t="shared" si="115"/>
        <v/>
      </c>
      <c r="S438" s="24" t="str">
        <f t="shared" si="116"/>
        <v/>
      </c>
      <c r="T438" s="66" t="str">
        <f t="shared" si="117"/>
        <v/>
      </c>
      <c r="U438" s="24" t="str">
        <f t="shared" si="118"/>
        <v/>
      </c>
      <c r="V438" s="25" t="str">
        <f t="shared" si="119"/>
        <v/>
      </c>
      <c r="W438" s="24" t="str">
        <f t="shared" si="120"/>
        <v/>
      </c>
      <c r="X438" s="24" t="str">
        <f t="shared" si="121"/>
        <v/>
      </c>
    </row>
    <row r="439" spans="1:24" ht="17.25" hidden="1" customHeight="1" x14ac:dyDescent="0.2">
      <c r="A439" s="8" t="str">
        <f t="shared" si="106"/>
        <v>Hide</v>
      </c>
      <c r="B439" s="27">
        <v>436</v>
      </c>
      <c r="C439" s="33"/>
      <c r="D439" s="28"/>
      <c r="E439" s="29"/>
      <c r="F439" s="83"/>
      <c r="G439" s="30"/>
      <c r="H439" s="90"/>
      <c r="I439" s="64"/>
      <c r="J439" s="34" t="str">
        <f t="shared" si="107"/>
        <v/>
      </c>
      <c r="K439" s="31" t="str">
        <f t="shared" si="108"/>
        <v/>
      </c>
      <c r="L439" s="32" t="str">
        <f t="shared" si="109"/>
        <v/>
      </c>
      <c r="M439" s="24" t="str">
        <f t="shared" si="110"/>
        <v/>
      </c>
      <c r="N439" s="24" t="str">
        <f t="shared" si="111"/>
        <v/>
      </c>
      <c r="O439" s="78" t="str">
        <f t="shared" si="112"/>
        <v/>
      </c>
      <c r="P439" s="24" t="str">
        <f t="shared" si="113"/>
        <v/>
      </c>
      <c r="Q439" s="25" t="str">
        <f t="shared" si="114"/>
        <v/>
      </c>
      <c r="R439" s="24" t="str">
        <f t="shared" si="115"/>
        <v/>
      </c>
      <c r="S439" s="24" t="str">
        <f t="shared" si="116"/>
        <v/>
      </c>
      <c r="T439" s="66" t="str">
        <f t="shared" si="117"/>
        <v/>
      </c>
      <c r="U439" s="24" t="str">
        <f t="shared" si="118"/>
        <v/>
      </c>
      <c r="V439" s="25" t="str">
        <f t="shared" si="119"/>
        <v/>
      </c>
      <c r="W439" s="24" t="str">
        <f t="shared" si="120"/>
        <v/>
      </c>
      <c r="X439" s="24" t="str">
        <f t="shared" si="121"/>
        <v/>
      </c>
    </row>
    <row r="440" spans="1:24" ht="17.25" hidden="1" customHeight="1" x14ac:dyDescent="0.2">
      <c r="A440" s="8" t="str">
        <f t="shared" si="106"/>
        <v>Hide</v>
      </c>
      <c r="B440" s="27">
        <v>437</v>
      </c>
      <c r="C440" s="33"/>
      <c r="D440" s="28"/>
      <c r="E440" s="29"/>
      <c r="F440" s="83"/>
      <c r="G440" s="30"/>
      <c r="H440" s="90"/>
      <c r="I440" s="64"/>
      <c r="J440" s="34" t="str">
        <f t="shared" si="107"/>
        <v/>
      </c>
      <c r="K440" s="31" t="str">
        <f t="shared" si="108"/>
        <v/>
      </c>
      <c r="L440" s="32" t="str">
        <f t="shared" si="109"/>
        <v/>
      </c>
      <c r="M440" s="24" t="str">
        <f t="shared" si="110"/>
        <v/>
      </c>
      <c r="N440" s="24" t="str">
        <f t="shared" si="111"/>
        <v/>
      </c>
      <c r="O440" s="78" t="str">
        <f t="shared" si="112"/>
        <v/>
      </c>
      <c r="P440" s="24" t="str">
        <f t="shared" si="113"/>
        <v/>
      </c>
      <c r="Q440" s="25" t="str">
        <f t="shared" si="114"/>
        <v/>
      </c>
      <c r="R440" s="24" t="str">
        <f t="shared" si="115"/>
        <v/>
      </c>
      <c r="S440" s="24" t="str">
        <f t="shared" si="116"/>
        <v/>
      </c>
      <c r="T440" s="66" t="str">
        <f t="shared" si="117"/>
        <v/>
      </c>
      <c r="U440" s="24" t="str">
        <f t="shared" si="118"/>
        <v/>
      </c>
      <c r="V440" s="25" t="str">
        <f t="shared" si="119"/>
        <v/>
      </c>
      <c r="W440" s="24" t="str">
        <f t="shared" si="120"/>
        <v/>
      </c>
      <c r="X440" s="24" t="str">
        <f t="shared" si="121"/>
        <v/>
      </c>
    </row>
    <row r="441" spans="1:24" ht="17.25" hidden="1" customHeight="1" x14ac:dyDescent="0.2">
      <c r="A441" s="8" t="str">
        <f t="shared" si="106"/>
        <v>Hide</v>
      </c>
      <c r="B441" s="27">
        <v>438</v>
      </c>
      <c r="C441" s="33"/>
      <c r="D441" s="28"/>
      <c r="E441" s="29"/>
      <c r="F441" s="83"/>
      <c r="G441" s="30"/>
      <c r="H441" s="90"/>
      <c r="I441" s="64"/>
      <c r="J441" s="34" t="str">
        <f t="shared" si="107"/>
        <v/>
      </c>
      <c r="K441" s="31" t="str">
        <f t="shared" si="108"/>
        <v/>
      </c>
      <c r="L441" s="32" t="str">
        <f t="shared" si="109"/>
        <v/>
      </c>
      <c r="M441" s="24" t="str">
        <f t="shared" si="110"/>
        <v/>
      </c>
      <c r="N441" s="24" t="str">
        <f t="shared" si="111"/>
        <v/>
      </c>
      <c r="O441" s="78" t="str">
        <f t="shared" si="112"/>
        <v/>
      </c>
      <c r="P441" s="24" t="str">
        <f t="shared" si="113"/>
        <v/>
      </c>
      <c r="Q441" s="25" t="str">
        <f t="shared" si="114"/>
        <v/>
      </c>
      <c r="R441" s="24" t="str">
        <f t="shared" si="115"/>
        <v/>
      </c>
      <c r="S441" s="24" t="str">
        <f t="shared" si="116"/>
        <v/>
      </c>
      <c r="T441" s="66" t="str">
        <f t="shared" si="117"/>
        <v/>
      </c>
      <c r="U441" s="24" t="str">
        <f t="shared" si="118"/>
        <v/>
      </c>
      <c r="V441" s="25" t="str">
        <f t="shared" si="119"/>
        <v/>
      </c>
      <c r="W441" s="24" t="str">
        <f t="shared" si="120"/>
        <v/>
      </c>
      <c r="X441" s="24" t="str">
        <f t="shared" si="121"/>
        <v/>
      </c>
    </row>
    <row r="442" spans="1:24" ht="17.25" hidden="1" customHeight="1" x14ac:dyDescent="0.2">
      <c r="A442" s="8" t="str">
        <f t="shared" si="106"/>
        <v>Hide</v>
      </c>
      <c r="B442" s="27">
        <v>439</v>
      </c>
      <c r="C442" s="33"/>
      <c r="D442" s="28"/>
      <c r="E442" s="29"/>
      <c r="F442" s="83"/>
      <c r="G442" s="30"/>
      <c r="H442" s="90"/>
      <c r="I442" s="64"/>
      <c r="J442" s="34" t="str">
        <f t="shared" si="107"/>
        <v/>
      </c>
      <c r="K442" s="31" t="str">
        <f t="shared" si="108"/>
        <v/>
      </c>
      <c r="L442" s="32" t="str">
        <f t="shared" si="109"/>
        <v/>
      </c>
      <c r="M442" s="24" t="str">
        <f t="shared" si="110"/>
        <v/>
      </c>
      <c r="N442" s="24" t="str">
        <f t="shared" si="111"/>
        <v/>
      </c>
      <c r="O442" s="78" t="str">
        <f t="shared" si="112"/>
        <v/>
      </c>
      <c r="P442" s="24" t="str">
        <f t="shared" si="113"/>
        <v/>
      </c>
      <c r="Q442" s="25" t="str">
        <f t="shared" si="114"/>
        <v/>
      </c>
      <c r="R442" s="24" t="str">
        <f t="shared" si="115"/>
        <v/>
      </c>
      <c r="S442" s="24" t="str">
        <f t="shared" si="116"/>
        <v/>
      </c>
      <c r="T442" s="66" t="str">
        <f t="shared" si="117"/>
        <v/>
      </c>
      <c r="U442" s="24" t="str">
        <f t="shared" si="118"/>
        <v/>
      </c>
      <c r="V442" s="25" t="str">
        <f t="shared" si="119"/>
        <v/>
      </c>
      <c r="W442" s="24" t="str">
        <f t="shared" si="120"/>
        <v/>
      </c>
      <c r="X442" s="24" t="str">
        <f t="shared" si="121"/>
        <v/>
      </c>
    </row>
    <row r="443" spans="1:24" ht="17.25" hidden="1" customHeight="1" x14ac:dyDescent="0.2">
      <c r="A443" s="8" t="str">
        <f t="shared" si="106"/>
        <v>Hide</v>
      </c>
      <c r="B443" s="27">
        <v>440</v>
      </c>
      <c r="C443" s="33"/>
      <c r="D443" s="28"/>
      <c r="E443" s="29"/>
      <c r="F443" s="83"/>
      <c r="G443" s="30"/>
      <c r="H443" s="90"/>
      <c r="I443" s="64"/>
      <c r="J443" s="34" t="str">
        <f t="shared" si="107"/>
        <v/>
      </c>
      <c r="K443" s="31" t="str">
        <f t="shared" si="108"/>
        <v/>
      </c>
      <c r="L443" s="32" t="str">
        <f t="shared" si="109"/>
        <v/>
      </c>
      <c r="M443" s="24" t="str">
        <f t="shared" si="110"/>
        <v/>
      </c>
      <c r="N443" s="24" t="str">
        <f t="shared" si="111"/>
        <v/>
      </c>
      <c r="O443" s="78" t="str">
        <f t="shared" si="112"/>
        <v/>
      </c>
      <c r="P443" s="24" t="str">
        <f t="shared" si="113"/>
        <v/>
      </c>
      <c r="Q443" s="25" t="str">
        <f t="shared" si="114"/>
        <v/>
      </c>
      <c r="R443" s="24" t="str">
        <f t="shared" si="115"/>
        <v/>
      </c>
      <c r="S443" s="24" t="str">
        <f t="shared" si="116"/>
        <v/>
      </c>
      <c r="T443" s="66" t="str">
        <f t="shared" si="117"/>
        <v/>
      </c>
      <c r="U443" s="24" t="str">
        <f t="shared" si="118"/>
        <v/>
      </c>
      <c r="V443" s="25" t="str">
        <f t="shared" si="119"/>
        <v/>
      </c>
      <c r="W443" s="24" t="str">
        <f t="shared" si="120"/>
        <v/>
      </c>
      <c r="X443" s="24" t="str">
        <f t="shared" si="121"/>
        <v/>
      </c>
    </row>
    <row r="444" spans="1:24" ht="17.25" hidden="1" customHeight="1" x14ac:dyDescent="0.2">
      <c r="A444" s="8" t="str">
        <f t="shared" si="106"/>
        <v>Hide</v>
      </c>
      <c r="B444" s="27">
        <v>441</v>
      </c>
      <c r="C444" s="28"/>
      <c r="D444" s="28"/>
      <c r="E444" s="29"/>
      <c r="F444" s="83"/>
      <c r="G444" s="30"/>
      <c r="H444" s="63"/>
      <c r="I444" s="64"/>
      <c r="J444" s="34" t="str">
        <f t="shared" si="107"/>
        <v/>
      </c>
      <c r="K444" s="31" t="str">
        <f t="shared" si="108"/>
        <v/>
      </c>
      <c r="L444" s="32" t="str">
        <f t="shared" si="109"/>
        <v/>
      </c>
      <c r="M444" s="24" t="str">
        <f t="shared" si="110"/>
        <v/>
      </c>
      <c r="N444" s="24" t="str">
        <f t="shared" si="111"/>
        <v/>
      </c>
      <c r="O444" s="78" t="str">
        <f t="shared" si="112"/>
        <v/>
      </c>
      <c r="P444" s="24" t="str">
        <f t="shared" si="113"/>
        <v/>
      </c>
      <c r="Q444" s="25" t="str">
        <f t="shared" si="114"/>
        <v/>
      </c>
      <c r="R444" s="24" t="str">
        <f t="shared" si="115"/>
        <v/>
      </c>
      <c r="S444" s="24" t="str">
        <f t="shared" si="116"/>
        <v/>
      </c>
      <c r="T444" s="66" t="str">
        <f t="shared" si="117"/>
        <v/>
      </c>
      <c r="U444" s="24" t="str">
        <f t="shared" si="118"/>
        <v/>
      </c>
      <c r="V444" s="25" t="str">
        <f t="shared" si="119"/>
        <v/>
      </c>
      <c r="W444" s="24" t="str">
        <f t="shared" si="120"/>
        <v/>
      </c>
      <c r="X444" s="24" t="str">
        <f t="shared" si="121"/>
        <v/>
      </c>
    </row>
    <row r="445" spans="1:24" ht="17.25" hidden="1" customHeight="1" x14ac:dyDescent="0.2">
      <c r="A445" s="8" t="str">
        <f t="shared" si="106"/>
        <v>Hide</v>
      </c>
      <c r="B445" s="27">
        <v>442</v>
      </c>
      <c r="C445" s="28"/>
      <c r="D445" s="28"/>
      <c r="E445" s="29"/>
      <c r="F445" s="83"/>
      <c r="G445" s="30"/>
      <c r="H445" s="63"/>
      <c r="I445" s="64"/>
      <c r="J445" s="34" t="str">
        <f t="shared" si="107"/>
        <v/>
      </c>
      <c r="K445" s="31" t="str">
        <f t="shared" si="108"/>
        <v/>
      </c>
      <c r="L445" s="32" t="str">
        <f t="shared" si="109"/>
        <v/>
      </c>
      <c r="M445" s="24" t="str">
        <f t="shared" si="110"/>
        <v/>
      </c>
      <c r="N445" s="24" t="str">
        <f t="shared" si="111"/>
        <v/>
      </c>
      <c r="O445" s="78" t="str">
        <f t="shared" si="112"/>
        <v/>
      </c>
      <c r="P445" s="24" t="str">
        <f t="shared" si="113"/>
        <v/>
      </c>
      <c r="Q445" s="25" t="str">
        <f t="shared" si="114"/>
        <v/>
      </c>
      <c r="R445" s="24" t="str">
        <f t="shared" si="115"/>
        <v/>
      </c>
      <c r="S445" s="24" t="str">
        <f t="shared" si="116"/>
        <v/>
      </c>
      <c r="T445" s="66" t="str">
        <f t="shared" si="117"/>
        <v/>
      </c>
      <c r="U445" s="24" t="str">
        <f t="shared" si="118"/>
        <v/>
      </c>
      <c r="V445" s="25" t="str">
        <f t="shared" si="119"/>
        <v/>
      </c>
      <c r="W445" s="24" t="str">
        <f t="shared" si="120"/>
        <v/>
      </c>
      <c r="X445" s="24" t="str">
        <f t="shared" si="121"/>
        <v/>
      </c>
    </row>
    <row r="446" spans="1:24" ht="17.25" hidden="1" customHeight="1" x14ac:dyDescent="0.2">
      <c r="A446" s="8" t="str">
        <f t="shared" si="106"/>
        <v>Hide</v>
      </c>
      <c r="B446" s="27">
        <v>443</v>
      </c>
      <c r="C446" s="28"/>
      <c r="D446" s="28"/>
      <c r="E446" s="29"/>
      <c r="F446" s="83"/>
      <c r="G446" s="30"/>
      <c r="H446" s="63"/>
      <c r="I446" s="64"/>
      <c r="J446" s="34" t="str">
        <f t="shared" si="107"/>
        <v/>
      </c>
      <c r="K446" s="31" t="str">
        <f t="shared" si="108"/>
        <v/>
      </c>
      <c r="L446" s="32" t="str">
        <f t="shared" si="109"/>
        <v/>
      </c>
      <c r="M446" s="24" t="str">
        <f t="shared" si="110"/>
        <v/>
      </c>
      <c r="N446" s="24" t="str">
        <f t="shared" si="111"/>
        <v/>
      </c>
      <c r="O446" s="78" t="str">
        <f t="shared" si="112"/>
        <v/>
      </c>
      <c r="P446" s="24" t="str">
        <f t="shared" si="113"/>
        <v/>
      </c>
      <c r="Q446" s="25" t="str">
        <f t="shared" si="114"/>
        <v/>
      </c>
      <c r="R446" s="24" t="str">
        <f t="shared" si="115"/>
        <v/>
      </c>
      <c r="S446" s="24" t="str">
        <f t="shared" si="116"/>
        <v/>
      </c>
      <c r="T446" s="66" t="str">
        <f t="shared" si="117"/>
        <v/>
      </c>
      <c r="U446" s="24" t="str">
        <f t="shared" si="118"/>
        <v/>
      </c>
      <c r="V446" s="25" t="str">
        <f t="shared" si="119"/>
        <v/>
      </c>
      <c r="W446" s="24" t="str">
        <f t="shared" si="120"/>
        <v/>
      </c>
      <c r="X446" s="24" t="str">
        <f t="shared" si="121"/>
        <v/>
      </c>
    </row>
    <row r="447" spans="1:24" ht="17.25" hidden="1" customHeight="1" x14ac:dyDescent="0.2">
      <c r="A447" s="8" t="str">
        <f t="shared" si="106"/>
        <v>Hide</v>
      </c>
      <c r="B447" s="27">
        <v>444</v>
      </c>
      <c r="C447" s="28"/>
      <c r="D447" s="28"/>
      <c r="E447" s="29"/>
      <c r="F447" s="83"/>
      <c r="G447" s="30"/>
      <c r="H447" s="63"/>
      <c r="I447" s="64"/>
      <c r="J447" s="34" t="str">
        <f t="shared" si="107"/>
        <v/>
      </c>
      <c r="K447" s="31" t="str">
        <f t="shared" si="108"/>
        <v/>
      </c>
      <c r="L447" s="32" t="str">
        <f t="shared" si="109"/>
        <v/>
      </c>
      <c r="M447" s="24" t="str">
        <f t="shared" si="110"/>
        <v/>
      </c>
      <c r="N447" s="24" t="str">
        <f t="shared" si="111"/>
        <v/>
      </c>
      <c r="O447" s="78" t="str">
        <f t="shared" si="112"/>
        <v/>
      </c>
      <c r="P447" s="24" t="str">
        <f t="shared" si="113"/>
        <v/>
      </c>
      <c r="Q447" s="25" t="str">
        <f t="shared" si="114"/>
        <v/>
      </c>
      <c r="R447" s="24" t="str">
        <f t="shared" si="115"/>
        <v/>
      </c>
      <c r="S447" s="24" t="str">
        <f t="shared" si="116"/>
        <v/>
      </c>
      <c r="T447" s="66" t="str">
        <f t="shared" si="117"/>
        <v/>
      </c>
      <c r="U447" s="24" t="str">
        <f t="shared" si="118"/>
        <v/>
      </c>
      <c r="V447" s="25" t="str">
        <f t="shared" si="119"/>
        <v/>
      </c>
      <c r="W447" s="24" t="str">
        <f t="shared" si="120"/>
        <v/>
      </c>
      <c r="X447" s="24" t="str">
        <f t="shared" si="121"/>
        <v/>
      </c>
    </row>
    <row r="448" spans="1:24" ht="17.25" hidden="1" customHeight="1" x14ac:dyDescent="0.2">
      <c r="A448" s="8" t="str">
        <f t="shared" si="106"/>
        <v>Hide</v>
      </c>
      <c r="B448" s="27">
        <v>445</v>
      </c>
      <c r="C448" s="28"/>
      <c r="D448" s="28"/>
      <c r="E448" s="29"/>
      <c r="F448" s="83"/>
      <c r="G448" s="30"/>
      <c r="H448" s="63"/>
      <c r="I448" s="64"/>
      <c r="J448" s="34" t="str">
        <f t="shared" si="107"/>
        <v/>
      </c>
      <c r="K448" s="31" t="str">
        <f t="shared" si="108"/>
        <v/>
      </c>
      <c r="L448" s="32" t="str">
        <f t="shared" si="109"/>
        <v/>
      </c>
      <c r="M448" s="24" t="str">
        <f t="shared" si="110"/>
        <v/>
      </c>
      <c r="N448" s="24" t="str">
        <f t="shared" si="111"/>
        <v/>
      </c>
      <c r="O448" s="78" t="str">
        <f t="shared" si="112"/>
        <v/>
      </c>
      <c r="P448" s="24" t="str">
        <f t="shared" si="113"/>
        <v/>
      </c>
      <c r="Q448" s="25" t="str">
        <f t="shared" si="114"/>
        <v/>
      </c>
      <c r="R448" s="24" t="str">
        <f t="shared" si="115"/>
        <v/>
      </c>
      <c r="S448" s="24" t="str">
        <f t="shared" si="116"/>
        <v/>
      </c>
      <c r="T448" s="66" t="str">
        <f t="shared" si="117"/>
        <v/>
      </c>
      <c r="U448" s="24" t="str">
        <f t="shared" si="118"/>
        <v/>
      </c>
      <c r="V448" s="25" t="str">
        <f t="shared" si="119"/>
        <v/>
      </c>
      <c r="W448" s="24" t="str">
        <f t="shared" si="120"/>
        <v/>
      </c>
      <c r="X448" s="24" t="str">
        <f t="shared" si="121"/>
        <v/>
      </c>
    </row>
    <row r="449" spans="1:30" ht="17.25" hidden="1" customHeight="1" x14ac:dyDescent="0.2">
      <c r="A449" s="8" t="str">
        <f t="shared" si="106"/>
        <v>Hide</v>
      </c>
      <c r="B449" s="27">
        <v>446</v>
      </c>
      <c r="C449" s="28"/>
      <c r="D449" s="28"/>
      <c r="E449" s="29"/>
      <c r="F449" s="83"/>
      <c r="G449" s="30"/>
      <c r="H449" s="63"/>
      <c r="I449" s="64"/>
      <c r="J449" s="34" t="str">
        <f t="shared" si="107"/>
        <v/>
      </c>
      <c r="K449" s="31" t="str">
        <f t="shared" si="108"/>
        <v/>
      </c>
      <c r="L449" s="32" t="str">
        <f t="shared" si="109"/>
        <v/>
      </c>
      <c r="M449" s="24" t="str">
        <f t="shared" si="110"/>
        <v/>
      </c>
      <c r="N449" s="24" t="str">
        <f t="shared" si="111"/>
        <v/>
      </c>
      <c r="O449" s="78" t="str">
        <f t="shared" si="112"/>
        <v/>
      </c>
      <c r="P449" s="24" t="str">
        <f t="shared" si="113"/>
        <v/>
      </c>
      <c r="Q449" s="25" t="str">
        <f t="shared" si="114"/>
        <v/>
      </c>
      <c r="R449" s="24" t="str">
        <f t="shared" si="115"/>
        <v/>
      </c>
      <c r="S449" s="24" t="str">
        <f t="shared" si="116"/>
        <v/>
      </c>
      <c r="T449" s="66" t="str">
        <f t="shared" si="117"/>
        <v/>
      </c>
      <c r="U449" s="24" t="str">
        <f t="shared" si="118"/>
        <v/>
      </c>
      <c r="V449" s="25" t="str">
        <f t="shared" si="119"/>
        <v/>
      </c>
      <c r="W449" s="24" t="str">
        <f t="shared" si="120"/>
        <v/>
      </c>
      <c r="X449" s="24" t="str">
        <f t="shared" si="121"/>
        <v/>
      </c>
    </row>
    <row r="450" spans="1:30" ht="17.25" hidden="1" customHeight="1" x14ac:dyDescent="0.2">
      <c r="A450" s="8" t="str">
        <f t="shared" si="106"/>
        <v>Hide</v>
      </c>
      <c r="B450" s="27">
        <v>447</v>
      </c>
      <c r="C450" s="28"/>
      <c r="D450" s="28"/>
      <c r="E450" s="29"/>
      <c r="F450" s="83"/>
      <c r="G450" s="30"/>
      <c r="H450" s="63"/>
      <c r="I450" s="64"/>
      <c r="J450" s="34" t="str">
        <f t="shared" si="107"/>
        <v/>
      </c>
      <c r="K450" s="31" t="str">
        <f t="shared" si="108"/>
        <v/>
      </c>
      <c r="L450" s="32" t="str">
        <f t="shared" si="109"/>
        <v/>
      </c>
      <c r="M450" s="24" t="str">
        <f t="shared" si="110"/>
        <v/>
      </c>
      <c r="N450" s="24" t="str">
        <f t="shared" si="111"/>
        <v/>
      </c>
      <c r="O450" s="78" t="str">
        <f t="shared" si="112"/>
        <v/>
      </c>
      <c r="P450" s="24" t="str">
        <f t="shared" si="113"/>
        <v/>
      </c>
      <c r="Q450" s="25" t="str">
        <f t="shared" si="114"/>
        <v/>
      </c>
      <c r="R450" s="24" t="str">
        <f t="shared" si="115"/>
        <v/>
      </c>
      <c r="S450" s="24" t="str">
        <f t="shared" si="116"/>
        <v/>
      </c>
      <c r="T450" s="66" t="str">
        <f t="shared" si="117"/>
        <v/>
      </c>
      <c r="U450" s="24" t="str">
        <f t="shared" si="118"/>
        <v/>
      </c>
      <c r="V450" s="25" t="str">
        <f t="shared" si="119"/>
        <v/>
      </c>
      <c r="W450" s="24" t="str">
        <f t="shared" si="120"/>
        <v/>
      </c>
      <c r="X450" s="24" t="str">
        <f t="shared" si="121"/>
        <v/>
      </c>
    </row>
    <row r="451" spans="1:30" ht="17.25" hidden="1" customHeight="1" x14ac:dyDescent="0.2">
      <c r="A451" s="8" t="str">
        <f t="shared" si="106"/>
        <v>Hide</v>
      </c>
      <c r="B451" s="27">
        <v>448</v>
      </c>
      <c r="C451" s="28"/>
      <c r="D451" s="28"/>
      <c r="E451" s="29"/>
      <c r="F451" s="83"/>
      <c r="G451" s="30"/>
      <c r="H451" s="63"/>
      <c r="I451" s="64"/>
      <c r="J451" s="34" t="str">
        <f t="shared" si="107"/>
        <v/>
      </c>
      <c r="K451" s="31" t="str">
        <f t="shared" si="108"/>
        <v/>
      </c>
      <c r="L451" s="32" t="str">
        <f t="shared" si="109"/>
        <v/>
      </c>
      <c r="M451" s="24" t="str">
        <f t="shared" si="110"/>
        <v/>
      </c>
      <c r="N451" s="24" t="str">
        <f t="shared" si="111"/>
        <v/>
      </c>
      <c r="O451" s="78" t="str">
        <f t="shared" si="112"/>
        <v/>
      </c>
      <c r="P451" s="24" t="str">
        <f t="shared" si="113"/>
        <v/>
      </c>
      <c r="Q451" s="25" t="str">
        <f t="shared" si="114"/>
        <v/>
      </c>
      <c r="R451" s="24" t="str">
        <f t="shared" si="115"/>
        <v/>
      </c>
      <c r="S451" s="24" t="str">
        <f t="shared" si="116"/>
        <v/>
      </c>
      <c r="T451" s="66" t="str">
        <f t="shared" si="117"/>
        <v/>
      </c>
      <c r="U451" s="24" t="str">
        <f t="shared" si="118"/>
        <v/>
      </c>
      <c r="V451" s="25" t="str">
        <f t="shared" si="119"/>
        <v/>
      </c>
      <c r="W451" s="24" t="str">
        <f t="shared" si="120"/>
        <v/>
      </c>
      <c r="X451" s="24" t="str">
        <f t="shared" si="121"/>
        <v/>
      </c>
    </row>
    <row r="452" spans="1:30" ht="17.25" hidden="1" customHeight="1" x14ac:dyDescent="0.2">
      <c r="A452" s="8" t="str">
        <f t="shared" si="106"/>
        <v>Hide</v>
      </c>
      <c r="B452" s="27">
        <v>449</v>
      </c>
      <c r="C452" s="28"/>
      <c r="D452" s="28"/>
      <c r="E452" s="29"/>
      <c r="F452" s="83"/>
      <c r="G452" s="30"/>
      <c r="H452" s="63"/>
      <c r="I452" s="64"/>
      <c r="J452" s="34" t="str">
        <f t="shared" si="107"/>
        <v/>
      </c>
      <c r="K452" s="31" t="str">
        <f t="shared" si="108"/>
        <v/>
      </c>
      <c r="L452" s="32" t="str">
        <f t="shared" si="109"/>
        <v/>
      </c>
      <c r="M452" s="24" t="str">
        <f t="shared" si="110"/>
        <v/>
      </c>
      <c r="N452" s="24" t="str">
        <f t="shared" si="111"/>
        <v/>
      </c>
      <c r="O452" s="78" t="str">
        <f t="shared" si="112"/>
        <v/>
      </c>
      <c r="P452" s="24" t="str">
        <f t="shared" si="113"/>
        <v/>
      </c>
      <c r="Q452" s="25" t="str">
        <f t="shared" si="114"/>
        <v/>
      </c>
      <c r="R452" s="24" t="str">
        <f t="shared" si="115"/>
        <v/>
      </c>
      <c r="S452" s="24" t="str">
        <f t="shared" si="116"/>
        <v/>
      </c>
      <c r="T452" s="66" t="str">
        <f t="shared" si="117"/>
        <v/>
      </c>
      <c r="U452" s="24" t="str">
        <f t="shared" si="118"/>
        <v/>
      </c>
      <c r="V452" s="25" t="str">
        <f t="shared" si="119"/>
        <v/>
      </c>
      <c r="W452" s="24" t="str">
        <f t="shared" si="120"/>
        <v/>
      </c>
      <c r="X452" s="24" t="str">
        <f t="shared" si="121"/>
        <v/>
      </c>
    </row>
    <row r="453" spans="1:30" ht="17.25" hidden="1" customHeight="1" x14ac:dyDescent="0.2">
      <c r="A453" s="8" t="str">
        <f t="shared" si="106"/>
        <v>Hide</v>
      </c>
      <c r="B453" s="27">
        <v>450</v>
      </c>
      <c r="C453" s="28"/>
      <c r="D453" s="28"/>
      <c r="E453" s="29"/>
      <c r="F453" s="83"/>
      <c r="G453" s="30"/>
      <c r="H453" s="63"/>
      <c r="I453" s="64"/>
      <c r="J453" s="34" t="str">
        <f t="shared" ref="J453" si="122">IF(D453="","",IF(I453=0,"Ineligible",IF(D453="Cook","Ineligible",IF(D453="Administrator","Ineligible",IF(D453="Custodial Staff","Ineligible",IF(D453="Manager/Director","Ineligible",IF(D453="Co-op Volunteer","Ineligible",IF(E453="","",IF(AND(I453&lt;0.25,I453&gt;0),"Ineligible",IF(E453&lt;31.81,"Full",IF(E453&gt;33.81,"Ineligible","Partial")))))))))))</f>
        <v/>
      </c>
      <c r="K453" s="31" t="str">
        <f t="shared" ref="K453" si="123">IF(OR(J453="Full",J453="Partial"),IF(OR(E453=0),"",IF(E453&gt;33.81,0,MIN(2,(33.81-E453)))),"")</f>
        <v/>
      </c>
      <c r="L453" s="32" t="str">
        <f t="shared" ref="L453" si="124">IF(K453="","",G453*I453/1754.5)</f>
        <v/>
      </c>
      <c r="M453" s="24" t="str">
        <f t="shared" ref="M453" si="125">IF(L453="","",G453*K453*I453)</f>
        <v/>
      </c>
      <c r="N453" s="24" t="str">
        <f t="shared" ref="N453" si="126">IFERROR(IF(OR(G453="",K453=""),"",M453*IF(F453&gt;0.175,0.175,F453)),"")</f>
        <v/>
      </c>
      <c r="O453" s="78" t="str">
        <f t="shared" ref="O453" si="127">IFERROR((IF(D453="Educator (Non-RECE)","Ineligible",IF(D453="Supervisor (Non-RECE)","Ineligible",IF(D453="Associate Supervisor (Non-RECE)","Ineligible",IF(AND(D453="Educator (RECE)",E453+K453&lt;28),"Eligible",IF(AND(D453="Supervisor (RECE)",E453+K453&lt;31),"Eligible",IF(AND(D453="Associate Supervisor (RECE)",E453+K453&lt;31),"Eligible","Ineligible"))))))),"")</f>
        <v/>
      </c>
      <c r="P453" s="24" t="str">
        <f t="shared" ref="P453" si="128">IF(OR(O453="Ineligible",O453=""),"",IF(D453="Educator (RECE)",MIN(4,28-(E453+K453)),IF(D453="Supervisor (RECE)",MIN(4,31-(E453+K453)),IF(D453="Before/After School Supervisor (RECE)",MIN(4,31-(E453+K453)),IF(D453="Associate Supervisor (RECE)",MIN(4,31-(E453+K453)),IF(D453="Home Visitor (RECE)",MIN(4,31-(E453+K453))))))))</f>
        <v/>
      </c>
      <c r="Q453" s="25" t="str">
        <f t="shared" ref="Q453" si="129">IF(P453="","",G453*I453/1754.5)</f>
        <v/>
      </c>
      <c r="R453" s="24" t="str">
        <f t="shared" ref="R453" si="130">IF(Q453="","",G453*P453)</f>
        <v/>
      </c>
      <c r="S453" s="24" t="str">
        <f t="shared" ref="S453" si="131">IFERROR(IF(OR(P453="",Q453=""),"",R453*IF(F453&gt;0.175,0.175,F453)),"")</f>
        <v/>
      </c>
      <c r="T453" s="66" t="str">
        <f t="shared" ref="T453" si="132">IF(D453="Cook","Ineligible",IF(D453="Administrator","Ineligible",IF(D453="Custodial Staff","Ineligible",IF(D453="Manager/Director","Ineligible",IF(D453="Co-op Volunteer","Ineligible",IF(D453="Educator (Non-RECE)","Ineligible",IF(D453="Supervisor (Non-RECE)","Ineligible",IF(D453="Home Visitor (Non-RECE)","Ineligible",IF(D453="Associate Supervisor (Non-RECE)","Ineligible",IF(D453="Before/After School Supervisor (Non-RECE)","Ineligible",IF(D453="Other","Ineligible",IF(E453="","",IF(J453="Ineligible","Ineligible",IF(AND(D453="Educator (RECE)",SUM(E453,K453,P453)&lt;25.86),"Eligible",IF(AND(D453="Supervisor (RECE)",SUM(E453,K453,P453)&lt;26.86),"Eligible",IF(AND(D453="home visitor (RECE)",SUM(E453,K453,P453)&lt;26.86),"Eligible",IF(AND(D453="Before/After School Supervisor (RECE)",SUM(E453,K453,P453)&lt;26.86),"Eligible",IF(AND(D453="Associate Supervisor (RECE)",SUM(E453,K453,P453)&lt;26.86),"Eligible",IF(SUM(E453,K453,P453)&gt;=25.86,"Ineligible")))))))))))))))))))</f>
        <v/>
      </c>
      <c r="U453" s="24" t="str">
        <f t="shared" ref="U453" si="133">IF(OR(T453="Ineligible",T453=""),"",IF(D453="Educator (RECE)",(25.86-(E453+K453+P453)),IF(D453="Supervisor (RECE)",(26.86-(E453+K453+P453)),IF(D453="Before/After School Supervisor (RECE)",(26.86-(E453+K453+P453)),IF(D453="Associate Supervisor (RECE)",(26.86-(E453+K453+P453)),IF(D453="Home Visitor (RECE)",(26.86-(E453+K453+P453))))))))</f>
        <v/>
      </c>
      <c r="V453" s="25" t="str">
        <f t="shared" ref="V453" si="134">IF(U453="","",G453*I453/1754.5)</f>
        <v/>
      </c>
      <c r="W453" s="24" t="str">
        <f t="shared" ref="W453" si="135">IF(V453="","",G453*U453)</f>
        <v/>
      </c>
      <c r="X453" s="24" t="str">
        <f t="shared" ref="X453" si="136">IFERROR(IF(OR(U453="",V453=""),"",W453*IF(F453&gt;0.175,0.175,F453)),"")</f>
        <v/>
      </c>
    </row>
    <row r="454" spans="1:30" ht="15.75" thickBot="1" x14ac:dyDescent="0.3">
      <c r="A454" s="10"/>
      <c r="B454" s="2"/>
      <c r="C454" s="3"/>
      <c r="D454" s="3"/>
      <c r="E454" s="8"/>
      <c r="F454" s="11"/>
      <c r="G454" s="11"/>
      <c r="H454" s="8"/>
      <c r="I454" s="4"/>
      <c r="J454" s="5"/>
      <c r="K454" s="6"/>
      <c r="L454" s="7"/>
      <c r="M454" s="6"/>
      <c r="N454" s="8"/>
      <c r="O454" s="6"/>
      <c r="P454" s="6"/>
      <c r="Q454" s="6"/>
      <c r="R454" s="6"/>
      <c r="S454" s="6"/>
      <c r="T454" s="6"/>
      <c r="U454" s="6"/>
      <c r="V454" s="6"/>
      <c r="W454" s="6"/>
      <c r="X454" s="6"/>
    </row>
    <row r="455" spans="1:30" ht="21" thickBot="1" x14ac:dyDescent="0.3">
      <c r="A455" s="10"/>
      <c r="B455" s="2"/>
      <c r="C455" s="124" t="s">
        <v>51</v>
      </c>
      <c r="D455" s="125"/>
      <c r="E455" s="125"/>
      <c r="F455" s="125"/>
      <c r="G455" s="125"/>
      <c r="H455" s="125"/>
      <c r="I455" s="125"/>
      <c r="J455" s="125"/>
      <c r="K455" s="126"/>
      <c r="T455" s="8"/>
      <c r="U455" s="8"/>
      <c r="V455" s="8"/>
      <c r="W455" s="80"/>
      <c r="X455" s="6"/>
    </row>
    <row r="456" spans="1:30" ht="15.75" thickBot="1" x14ac:dyDescent="0.3">
      <c r="A456" s="10"/>
      <c r="B456" s="2"/>
      <c r="C456" s="43"/>
      <c r="D456" s="16"/>
      <c r="E456" s="16"/>
      <c r="F456" s="15"/>
      <c r="G456" s="15"/>
      <c r="H456" s="44"/>
      <c r="I456" s="44"/>
      <c r="J456" s="15"/>
      <c r="K456" s="45"/>
      <c r="T456" s="8"/>
      <c r="U456" s="8"/>
      <c r="V456" s="6"/>
      <c r="W456" s="6"/>
      <c r="X456" s="6"/>
    </row>
    <row r="457" spans="1:30" ht="59.25" customHeight="1" x14ac:dyDescent="0.25">
      <c r="A457" s="10"/>
      <c r="B457" s="2"/>
      <c r="C457" s="42"/>
      <c r="D457" s="111" t="s">
        <v>38</v>
      </c>
      <c r="E457" s="114" t="s">
        <v>15</v>
      </c>
      <c r="F457" s="115"/>
      <c r="G457" s="74" t="s">
        <v>0</v>
      </c>
      <c r="H457" s="74" t="s">
        <v>3</v>
      </c>
      <c r="I457" s="74" t="s">
        <v>39</v>
      </c>
      <c r="J457" s="75" t="s">
        <v>5</v>
      </c>
      <c r="K457" s="51"/>
      <c r="T457" s="8"/>
      <c r="U457" s="8"/>
      <c r="V457" s="6"/>
      <c r="W457" s="6"/>
      <c r="X457" s="6"/>
    </row>
    <row r="458" spans="1:30" ht="18.75" customHeight="1" x14ac:dyDescent="0.25">
      <c r="A458" s="10"/>
      <c r="B458" s="2"/>
      <c r="C458" s="42"/>
      <c r="D458" s="112"/>
      <c r="E458" s="116" t="s">
        <v>36</v>
      </c>
      <c r="F458" s="117"/>
      <c r="G458" s="60">
        <f>SUMIF(J4:J453, "Full", L4:L453)</f>
        <v>5.5472328298660596</v>
      </c>
      <c r="H458" s="37">
        <f>SUMIF(J4:J453, "Full", M4:M453)</f>
        <v>19465.239999999998</v>
      </c>
      <c r="I458" s="37">
        <f>SUMIF(J4:J453, "Full", N4:N453)</f>
        <v>3406.4169999999999</v>
      </c>
      <c r="J458" s="58">
        <f>H458+I458</f>
        <v>22871.656999999999</v>
      </c>
      <c r="K458" s="51"/>
      <c r="T458" s="8"/>
      <c r="U458" s="8"/>
      <c r="V458" s="6"/>
      <c r="W458" s="6"/>
      <c r="X458" s="6"/>
    </row>
    <row r="459" spans="1:30" ht="18.75" customHeight="1" x14ac:dyDescent="0.25">
      <c r="A459" s="10"/>
      <c r="B459" s="2"/>
      <c r="C459" s="42"/>
      <c r="D459" s="112"/>
      <c r="E459" s="116" t="s">
        <v>37</v>
      </c>
      <c r="F459" s="117"/>
      <c r="G459" s="60">
        <f>SUMIF(J4:J453, "Partial", L4:L453)</f>
        <v>0</v>
      </c>
      <c r="H459" s="37">
        <f>SUMIF(J4:J453, "Partial", M4:M453)</f>
        <v>0</v>
      </c>
      <c r="I459" s="37">
        <f>SUMIF(J4:J453, "Partial", N4:N453)</f>
        <v>0</v>
      </c>
      <c r="J459" s="58">
        <f>H459+I459</f>
        <v>0</v>
      </c>
      <c r="K459" s="51"/>
      <c r="T459" s="8"/>
      <c r="U459" s="8"/>
      <c r="V459" s="6"/>
      <c r="W459" s="6"/>
      <c r="X459" s="6"/>
    </row>
    <row r="460" spans="1:30" ht="18.75" customHeight="1" x14ac:dyDescent="0.25">
      <c r="A460" s="10"/>
      <c r="B460" s="2"/>
      <c r="C460" s="42"/>
      <c r="D460" s="112"/>
      <c r="E460" s="116" t="s">
        <v>14</v>
      </c>
      <c r="F460" s="117"/>
      <c r="G460" s="38">
        <f>SUM(G458:G459)</f>
        <v>5.5472328298660596</v>
      </c>
      <c r="H460" s="85">
        <f>SUM(H458:H459)</f>
        <v>19465.239999999998</v>
      </c>
      <c r="I460" s="85">
        <f>SUM(I458:I459)</f>
        <v>3406.4169999999999</v>
      </c>
      <c r="J460" s="86">
        <f>SUM(J458:J459)</f>
        <v>22871.656999999999</v>
      </c>
      <c r="K460" s="51"/>
      <c r="M460" s="87"/>
      <c r="T460" s="8"/>
      <c r="U460" s="8"/>
      <c r="V460" s="6"/>
      <c r="W460" s="6"/>
      <c r="X460" s="6"/>
    </row>
    <row r="461" spans="1:30" ht="18.75" customHeight="1" x14ac:dyDescent="0.25">
      <c r="A461" s="10"/>
      <c r="B461" s="2"/>
      <c r="C461" s="42"/>
      <c r="D461" s="112"/>
      <c r="E461" s="102" t="s">
        <v>57</v>
      </c>
      <c r="F461" s="103"/>
      <c r="G461" s="103"/>
      <c r="H461" s="103"/>
      <c r="I461" s="104"/>
      <c r="J461" s="67" cm="1">
        <f t="array" ref="J461">IF(SUMPRODUCT(IFERROR((F4:F453*M4:M453),0))-I460&lt;=(G458+G459)*150,SUMPRODUCT(IFERROR((F4:F453*M4:M453),0))-I460,(G458+G459)*150)</f>
        <v>0</v>
      </c>
      <c r="K461" s="51"/>
      <c r="T461" s="8"/>
      <c r="U461" s="8"/>
      <c r="V461" s="6"/>
      <c r="W461" s="6"/>
      <c r="X461" s="6"/>
    </row>
    <row r="462" spans="1:30" ht="18.75" customHeight="1" thickBot="1" x14ac:dyDescent="0.3">
      <c r="A462" s="10"/>
      <c r="B462" s="2"/>
      <c r="C462" s="42"/>
      <c r="D462" s="113"/>
      <c r="E462" s="105" t="s">
        <v>5</v>
      </c>
      <c r="F462" s="106"/>
      <c r="G462" s="106"/>
      <c r="H462" s="106"/>
      <c r="I462" s="107"/>
      <c r="J462" s="84">
        <f>SUM(J460:J461)</f>
        <v>22871.656999999999</v>
      </c>
      <c r="K462" s="51"/>
      <c r="M462" s="88"/>
      <c r="N462" s="87"/>
      <c r="O462" s="87"/>
      <c r="P462" s="87"/>
      <c r="Q462" s="87"/>
      <c r="R462" s="87"/>
      <c r="S462" s="87"/>
      <c r="T462" s="80"/>
      <c r="U462" s="80"/>
      <c r="V462" s="6"/>
      <c r="W462" s="87"/>
      <c r="X462" s="87"/>
      <c r="Y462" s="87"/>
      <c r="Z462" s="87"/>
      <c r="AA462" s="87"/>
      <c r="AB462" s="87"/>
      <c r="AC462" s="87"/>
      <c r="AD462" s="87"/>
    </row>
    <row r="463" spans="1:30" ht="16.5" thickBot="1" x14ac:dyDescent="0.3">
      <c r="A463" s="10"/>
      <c r="B463" s="2"/>
      <c r="C463" s="42"/>
      <c r="D463" s="16"/>
      <c r="E463" s="16"/>
      <c r="F463" s="16"/>
      <c r="G463" s="15"/>
      <c r="H463" s="15"/>
      <c r="I463" s="44"/>
      <c r="J463" s="44"/>
      <c r="K463" s="51"/>
      <c r="M463" s="88"/>
      <c r="T463" s="6"/>
      <c r="U463" s="6"/>
      <c r="V463" s="6"/>
      <c r="W463" s="6"/>
      <c r="X463" s="6"/>
    </row>
    <row r="464" spans="1:30" ht="56.25" customHeight="1" x14ac:dyDescent="0.25">
      <c r="A464" s="10"/>
      <c r="B464" s="2"/>
      <c r="C464" s="42"/>
      <c r="D464" s="108" t="s">
        <v>131</v>
      </c>
      <c r="E464" s="76" t="s">
        <v>15</v>
      </c>
      <c r="F464" s="91" t="s">
        <v>35</v>
      </c>
      <c r="G464" s="74" t="s">
        <v>0</v>
      </c>
      <c r="H464" s="74" t="s">
        <v>3</v>
      </c>
      <c r="I464" s="77" t="s">
        <v>39</v>
      </c>
      <c r="J464" s="75" t="s">
        <v>5</v>
      </c>
      <c r="K464" s="45"/>
      <c r="T464" s="8"/>
      <c r="U464" s="8"/>
      <c r="V464" s="8"/>
      <c r="W464" s="6"/>
      <c r="X464" s="6"/>
    </row>
    <row r="465" spans="1:24" ht="18.75" customHeight="1" x14ac:dyDescent="0.25">
      <c r="A465" s="10"/>
      <c r="B465" s="2"/>
      <c r="C465" s="42"/>
      <c r="D465" s="109"/>
      <c r="E465" s="92" t="s">
        <v>29</v>
      </c>
      <c r="F465" s="56" t="s">
        <v>32</v>
      </c>
      <c r="G465" s="60">
        <f>SUMIFS(Q4:Q453, D4:D453,"Educator (RECE)", H4:H453,"0 to 5")</f>
        <v>0</v>
      </c>
      <c r="H465" s="59">
        <f>SUMIFS(R4:R453, D4:D453,"Educator (RECE)", H4:H453,"0 to 5")</f>
        <v>0</v>
      </c>
      <c r="I465" s="19">
        <f>SUMIFS(S4:S453, D4:D453,"Educator (RECE)", H4:H453,"0 to 5")</f>
        <v>0</v>
      </c>
      <c r="J465" s="58">
        <f t="shared" ref="J465:J471" si="137">SUM(H465:I465)</f>
        <v>0</v>
      </c>
      <c r="K465" s="45"/>
      <c r="T465" s="8"/>
      <c r="U465" s="8"/>
      <c r="V465" s="8"/>
      <c r="W465" s="6"/>
      <c r="X465" s="6"/>
    </row>
    <row r="466" spans="1:24" ht="18.75" customHeight="1" x14ac:dyDescent="0.25">
      <c r="A466" s="10"/>
      <c r="B466" s="2"/>
      <c r="C466" s="42"/>
      <c r="D466" s="109"/>
      <c r="E466" s="93"/>
      <c r="F466" s="57" t="s">
        <v>33</v>
      </c>
      <c r="G466" s="60">
        <f>SUMIFS(Q4:Q453, D4:D453,"Educator (RECE)", H4:H453,"6 to 12")</f>
        <v>0</v>
      </c>
      <c r="H466" s="59">
        <f>SUMIFS(R4:R453, D4:D453,"Educator (RECE)", H4:H453,"6 to 12")</f>
        <v>0</v>
      </c>
      <c r="I466" s="19">
        <f>SUMIFS(S4:S453, D4:D453,"Educator (RECE)", H4:H453,"6 to 12")</f>
        <v>0</v>
      </c>
      <c r="J466" s="58">
        <f t="shared" si="137"/>
        <v>0</v>
      </c>
      <c r="K466" s="45"/>
      <c r="T466" s="8"/>
      <c r="U466" s="8"/>
      <c r="V466" s="8"/>
      <c r="W466" s="6"/>
      <c r="X466" s="6"/>
    </row>
    <row r="467" spans="1:24" ht="18.75" customHeight="1" x14ac:dyDescent="0.25">
      <c r="A467" s="10"/>
      <c r="B467" s="2"/>
      <c r="C467" s="42"/>
      <c r="D467" s="109"/>
      <c r="E467" s="92" t="s">
        <v>30</v>
      </c>
      <c r="F467" s="57" t="s">
        <v>32</v>
      </c>
      <c r="G467" s="60" cm="1">
        <f t="array" ref="G467">SUM(SUMIFS(Q4:Q453, D4:D453,{"Supervisor (RECE)","Before/After School Supervisor (RECE)","Associate Supervisor (RECE)"},H4:H453,"0 to 5"))</f>
        <v>0</v>
      </c>
      <c r="H467" s="59" cm="1">
        <f t="array" ref="H467">SUM(SUMIFS(R4:R453, D4:D453,{"Supervisor (RECE)","Before/After School Supervisor (RECE)","Associate Supervisor (RECE)"}, H4:H453,"0 to 5"))</f>
        <v>0</v>
      </c>
      <c r="I467" s="19" cm="1">
        <f t="array" ref="I467">SUM(SUMIFS(S4:S453, D4:D453,{"Supervisor (RECE)","Before/After School Supervisor (RECE)","Associate Supervisor (RECE)"},H4:H453,"0 to 5"))</f>
        <v>0</v>
      </c>
      <c r="J467" s="58">
        <f t="shared" si="137"/>
        <v>0</v>
      </c>
      <c r="K467" s="45"/>
      <c r="T467" s="6"/>
      <c r="U467" s="6"/>
      <c r="V467" s="6"/>
      <c r="W467" s="6"/>
      <c r="X467" s="6"/>
    </row>
    <row r="468" spans="1:24" ht="18.75" customHeight="1" x14ac:dyDescent="0.25">
      <c r="A468" s="10"/>
      <c r="B468" s="2"/>
      <c r="C468" s="42"/>
      <c r="D468" s="109"/>
      <c r="E468" s="93"/>
      <c r="F468" s="57" t="s">
        <v>33</v>
      </c>
      <c r="G468" s="60" cm="1">
        <f t="array" ref="G468">SUM(SUMIFS(Q4:Q453, D4:D453,{"Supervisor (RECE)","Before/After School Supervisor (RECE)","Associate Supervisor (RECE)"},H4:H453,"6 to 12"))</f>
        <v>0</v>
      </c>
      <c r="H468" s="59" cm="1">
        <f t="array" ref="H468">SUM(SUMIFS(R4:R453, D4:D453,{"Supervisor (RECE)","Before/After School Supervisor (RECE)","Associate Supervisor (RECE)"},H4:H453,"6 to 12"))</f>
        <v>0</v>
      </c>
      <c r="I468" s="19" cm="1">
        <f t="array" ref="I468">SUM(SUMIFS(S4:S453, D4:D453,{"Supervisor (RECE)","Before/After School Supervisor (RECE)","Associate Supervisor (RECE)"},H4:H453,"6 to 12"))</f>
        <v>0</v>
      </c>
      <c r="J468" s="58">
        <f t="shared" si="137"/>
        <v>0</v>
      </c>
      <c r="K468" s="45"/>
      <c r="M468" s="88"/>
      <c r="N468" s="88"/>
      <c r="O468" s="88"/>
      <c r="P468" s="88"/>
      <c r="T468" s="6"/>
      <c r="U468" s="6"/>
      <c r="V468" s="6"/>
      <c r="W468" s="6"/>
      <c r="X468" s="6"/>
    </row>
    <row r="469" spans="1:24" ht="18.75" customHeight="1" x14ac:dyDescent="0.25">
      <c r="A469" s="10"/>
      <c r="B469" s="2"/>
      <c r="C469" s="42"/>
      <c r="D469" s="109"/>
      <c r="E469" s="92" t="s">
        <v>31</v>
      </c>
      <c r="F469" s="57" t="s">
        <v>32</v>
      </c>
      <c r="G469" s="60">
        <f>SUMIFS(Q4:Q453,D4:D453,"Home Visitor (RECE)",H4:H453,"0 to 5")</f>
        <v>0</v>
      </c>
      <c r="H469" s="59">
        <f>SUMIFS(R4:R453,D4:D453,"Home Visitor (RECE)",H4:H453,"0 to 5")</f>
        <v>0</v>
      </c>
      <c r="I469" s="19">
        <f>SUMIFS(S4:S453,D4:D453,"Home Visitor (RECE)",H4:H453,"0 to 5")</f>
        <v>0</v>
      </c>
      <c r="J469" s="58">
        <f t="shared" si="137"/>
        <v>0</v>
      </c>
      <c r="K469" s="45"/>
      <c r="T469" s="6"/>
      <c r="U469" s="6"/>
      <c r="V469" s="6"/>
      <c r="W469" s="6"/>
      <c r="X469" s="6"/>
    </row>
    <row r="470" spans="1:24" ht="18.75" customHeight="1" x14ac:dyDescent="0.25">
      <c r="A470" s="10"/>
      <c r="B470" s="2"/>
      <c r="C470" s="42"/>
      <c r="D470" s="109"/>
      <c r="E470" s="93"/>
      <c r="F470" s="57" t="s">
        <v>33</v>
      </c>
      <c r="G470" s="18">
        <f>SUMIFS(Q4:Q453,D4:D453,"Home Visitor (RECE)",H4:H453,"6 to 12")</f>
        <v>0</v>
      </c>
      <c r="H470" s="59">
        <f>SUMIFS(R4:R453,D4:D453,"Home Visitor (RECE)",H4:H453,"6 to 12")</f>
        <v>0</v>
      </c>
      <c r="I470" s="19">
        <f>SUMIFS(S4:S453,D4:D453,"Home Visitor (RECE)",H4:H453,"6 to 12")</f>
        <v>0</v>
      </c>
      <c r="J470" s="58">
        <f t="shared" si="137"/>
        <v>0</v>
      </c>
      <c r="K470" s="45"/>
      <c r="T470" s="6"/>
      <c r="U470" s="6"/>
      <c r="V470" s="6"/>
      <c r="W470" s="6"/>
      <c r="X470" s="6"/>
    </row>
    <row r="471" spans="1:24" ht="18.75" customHeight="1" thickBot="1" x14ac:dyDescent="0.3">
      <c r="A471" s="10"/>
      <c r="B471" s="2"/>
      <c r="C471" s="42"/>
      <c r="D471" s="110"/>
      <c r="E471" s="94" t="s">
        <v>5</v>
      </c>
      <c r="F471" s="95"/>
      <c r="G471" s="20">
        <f>SUMIFS(Q4:Q453,O4:O453,"Eligible")</f>
        <v>1.2258763180393275</v>
      </c>
      <c r="H471" s="21">
        <f>SUMIF(O4:O453, "Eligible", R4:R453)</f>
        <v>8603.2000000000007</v>
      </c>
      <c r="I471" s="21">
        <f>SUMIF(O4:O453, "Eligible", S4:S453)</f>
        <v>1505.56</v>
      </c>
      <c r="J471" s="22">
        <f t="shared" si="137"/>
        <v>10108.76</v>
      </c>
      <c r="K471" s="45"/>
      <c r="T471" s="6"/>
      <c r="U471" s="6"/>
      <c r="V471" s="6"/>
      <c r="W471" s="6"/>
      <c r="X471" s="6"/>
    </row>
    <row r="472" spans="1:24" ht="15.75" thickBot="1" x14ac:dyDescent="0.3">
      <c r="A472" s="10"/>
      <c r="B472" s="2"/>
      <c r="C472" s="42"/>
      <c r="D472" s="16"/>
      <c r="E472" s="16"/>
      <c r="F472" s="16"/>
      <c r="G472" s="15"/>
      <c r="H472" s="15"/>
      <c r="I472" s="44"/>
      <c r="J472" s="44"/>
      <c r="K472" s="45"/>
      <c r="T472" s="6"/>
      <c r="U472" s="6"/>
      <c r="V472" s="6"/>
      <c r="W472" s="6"/>
      <c r="X472" s="6"/>
    </row>
    <row r="473" spans="1:24" ht="56.25" customHeight="1" x14ac:dyDescent="0.25">
      <c r="A473" s="10"/>
      <c r="B473" s="2"/>
      <c r="C473" s="42"/>
      <c r="D473" s="118" t="s">
        <v>132</v>
      </c>
      <c r="E473" s="76" t="s">
        <v>15</v>
      </c>
      <c r="F473" s="91" t="s">
        <v>35</v>
      </c>
      <c r="G473" s="74" t="s">
        <v>0</v>
      </c>
      <c r="H473" s="77" t="s">
        <v>3</v>
      </c>
      <c r="I473" s="77" t="s">
        <v>39</v>
      </c>
      <c r="J473" s="75" t="s">
        <v>5</v>
      </c>
      <c r="K473" s="51"/>
      <c r="T473" s="6"/>
      <c r="U473" s="6"/>
      <c r="V473" s="6"/>
      <c r="W473" s="6"/>
      <c r="X473" s="6"/>
    </row>
    <row r="474" spans="1:24" ht="18.75" customHeight="1" x14ac:dyDescent="0.25">
      <c r="A474" s="10"/>
      <c r="B474" s="2"/>
      <c r="C474" s="42"/>
      <c r="D474" s="119"/>
      <c r="E474" s="92" t="s">
        <v>29</v>
      </c>
      <c r="F474" s="56" t="s">
        <v>32</v>
      </c>
      <c r="G474" s="60">
        <f>SUMIFS(V4:V453, D4:D453,"Educator (RECE)", H4:H453,"0 to 5")</f>
        <v>0</v>
      </c>
      <c r="H474" s="35">
        <f>SUMIFS(W4:W453, D4:D453,"Educator (RECE)", H4:H453,"0 to 5")</f>
        <v>0</v>
      </c>
      <c r="I474" s="35">
        <f>SUMIFS(X4:X453, D4:D453,"Educator (RECE)", H4:H453,"0 to 5")</f>
        <v>0</v>
      </c>
      <c r="J474" s="58">
        <f t="shared" ref="J474:J480" si="138">SUM(H474:I474)</f>
        <v>0</v>
      </c>
      <c r="K474" s="52"/>
      <c r="T474" s="6"/>
      <c r="U474" s="6"/>
      <c r="V474" s="6"/>
      <c r="W474" s="6"/>
      <c r="X474" s="6"/>
    </row>
    <row r="475" spans="1:24" ht="18.75" customHeight="1" x14ac:dyDescent="0.25">
      <c r="A475" s="10"/>
      <c r="B475" s="2"/>
      <c r="C475" s="42"/>
      <c r="D475" s="119"/>
      <c r="E475" s="93"/>
      <c r="F475" s="57" t="s">
        <v>33</v>
      </c>
      <c r="G475" s="60">
        <f>SUMIFS(V4:V453, D4:D453,"Educator (RECE)", H4:H453,"6 to 12")</f>
        <v>0</v>
      </c>
      <c r="H475" s="35">
        <f>SUMIFS(W4:W453, D4:D453,"Educator (RECE)", H4:H453,"6 to 12")</f>
        <v>0</v>
      </c>
      <c r="I475" s="35">
        <f>SUMIFS(X4:X453, D4:D453,"Educator (RECE)", H4:H453,"6 to 12")</f>
        <v>0</v>
      </c>
      <c r="J475" s="58">
        <f t="shared" si="138"/>
        <v>0</v>
      </c>
      <c r="K475" s="52"/>
      <c r="O475" s="89"/>
      <c r="T475" s="6"/>
      <c r="U475" s="6"/>
      <c r="V475" s="6"/>
      <c r="W475" s="6"/>
      <c r="X475" s="6"/>
    </row>
    <row r="476" spans="1:24" ht="18.75" customHeight="1" x14ac:dyDescent="0.25">
      <c r="A476" s="10"/>
      <c r="B476" s="2"/>
      <c r="C476" s="42"/>
      <c r="D476" s="119"/>
      <c r="E476" s="92" t="s">
        <v>30</v>
      </c>
      <c r="F476" s="57" t="s">
        <v>32</v>
      </c>
      <c r="G476" s="60" cm="1">
        <f t="array" ref="G476">SUM(SUMIFS(V4:V453, D4:D453,{"Supervisor (RECE)","Before/After School Supervisor (RECE)","Associate Supervisor (RECE)"},H4:H453,"0 to 5"))</f>
        <v>0</v>
      </c>
      <c r="H476" s="35" cm="1">
        <f t="array" ref="H476">SUM(SUMIFS(W4:W453, D4:D453,{"Supervisor (RECE)","Before/After School Supervisor (RECE)","Associate Supervisor (RECE)"}, H4:H453,"0 to 5"))</f>
        <v>0</v>
      </c>
      <c r="I476" s="35" cm="1">
        <f t="array" ref="I476">SUM(SUMIFS(X4:X453, D4:D453,{"Supervisor (RECE)","Before/After School Supervisor (RECE)","Associate Supervisor (RECE)"}, H4:H453,"0 to 5"))</f>
        <v>0</v>
      </c>
      <c r="J476" s="58">
        <f t="shared" si="138"/>
        <v>0</v>
      </c>
      <c r="K476" s="52"/>
      <c r="O476" s="89"/>
      <c r="T476" s="6"/>
      <c r="U476" s="6"/>
      <c r="V476" s="6"/>
      <c r="W476" s="6"/>
      <c r="X476" s="6"/>
    </row>
    <row r="477" spans="1:24" ht="18.75" customHeight="1" x14ac:dyDescent="0.25">
      <c r="A477" s="10"/>
      <c r="B477" s="2"/>
      <c r="C477" s="42"/>
      <c r="D477" s="119"/>
      <c r="E477" s="93"/>
      <c r="F477" s="57" t="s">
        <v>33</v>
      </c>
      <c r="G477" s="60" cm="1">
        <f t="array" ref="G477">SUM(SUMIFS(V4:V453, D4:D453,{"Supervisor (RECE)","Before/After School Supervisor (RECE)","Associate Supervisor (RECE)"}, H4:H453,"6 to 12"))</f>
        <v>0</v>
      </c>
      <c r="H477" s="35" cm="1">
        <f t="array" ref="H477">SUM(SUMIFS(W4:W453, D4:D453,{"Supervisor (RECE)","Before/After School Supervisor (RECE)","Associate Supervisor (RECE)"}, H4:H453,"6 to 12"))</f>
        <v>0</v>
      </c>
      <c r="I477" s="35" cm="1">
        <f t="array" ref="I477">SUM(SUMIFS(X4:X453, D4:D453,{"Supervisor (RECE)","Before/After School Supervisor (RECE)","Associate Supervisor (RECE)"},H4:H453,"6 to 12"))</f>
        <v>0</v>
      </c>
      <c r="J477" s="58">
        <f t="shared" si="138"/>
        <v>0</v>
      </c>
      <c r="K477" s="52"/>
      <c r="O477" s="89"/>
      <c r="T477" s="8"/>
      <c r="U477" s="8"/>
      <c r="V477" s="8"/>
      <c r="W477" s="6"/>
      <c r="X477" s="6"/>
    </row>
    <row r="478" spans="1:24" ht="18.75" customHeight="1" x14ac:dyDescent="0.25">
      <c r="A478" s="10"/>
      <c r="B478" s="2"/>
      <c r="C478" s="42"/>
      <c r="D478" s="119"/>
      <c r="E478" s="92" t="s">
        <v>31</v>
      </c>
      <c r="F478" s="57" t="s">
        <v>32</v>
      </c>
      <c r="G478" s="60">
        <f>SUMIFS(V4:V453,D4:D453,"Home Visitor (RECE)",H4:H453,"0 to 5")</f>
        <v>0</v>
      </c>
      <c r="H478" s="35">
        <f>SUMIFS(W4:W453,D4:D453,"Home Visitor (RECE)",H4:H453,"0 to 5")</f>
        <v>0</v>
      </c>
      <c r="I478" s="35">
        <f>SUMIFS(X4:X453,D4:D453,"Home Visitor (RECE)",H4:H453,"0 to 5")</f>
        <v>0</v>
      </c>
      <c r="J478" s="58">
        <f t="shared" si="138"/>
        <v>0</v>
      </c>
      <c r="K478" s="52"/>
      <c r="O478" s="89"/>
      <c r="T478" s="8"/>
      <c r="U478" s="8"/>
      <c r="V478" s="8"/>
      <c r="W478" s="6"/>
      <c r="X478" s="6"/>
    </row>
    <row r="479" spans="1:24" ht="18.75" customHeight="1" x14ac:dyDescent="0.25">
      <c r="A479" s="10"/>
      <c r="B479" s="2"/>
      <c r="C479" s="42"/>
      <c r="D479" s="119"/>
      <c r="E479" s="93"/>
      <c r="F479" s="57" t="s">
        <v>33</v>
      </c>
      <c r="G479" s="18">
        <f>SUMIFS(V4:V453,D4:D453,"Home Visitor (RECE)",H4:H453,"6 to 12")</f>
        <v>0</v>
      </c>
      <c r="H479" s="35">
        <f>SUMIFS(W4:W453,D4:D453,"Home Visitor (RECE)",H4:H453,"6 to 12")</f>
        <v>0</v>
      </c>
      <c r="I479" s="35">
        <f>SUMIFS(X4:X453,D4:D453,"Home Visitor (RECE)",H4:H453,"6 to 12")</f>
        <v>0</v>
      </c>
      <c r="J479" s="58">
        <f t="shared" si="138"/>
        <v>0</v>
      </c>
      <c r="K479" s="52"/>
      <c r="O479" s="89"/>
      <c r="T479" s="8"/>
      <c r="U479" s="8"/>
      <c r="V479" s="8"/>
      <c r="W479" s="6"/>
      <c r="X479" s="6"/>
    </row>
    <row r="480" spans="1:24" ht="18.75" customHeight="1" thickBot="1" x14ac:dyDescent="0.3">
      <c r="A480" s="10"/>
      <c r="B480" s="2"/>
      <c r="C480" s="42"/>
      <c r="D480" s="120"/>
      <c r="E480" s="94" t="s">
        <v>5</v>
      </c>
      <c r="F480" s="95"/>
      <c r="G480" s="20">
        <f>SUMIFS(V4:V453,T4:T453,"Eligible")</f>
        <v>0.63824451410658312</v>
      </c>
      <c r="H480" s="36">
        <f>SUMIF(T4:T453, "Eligible", W4:W453)</f>
        <v>403.12799999999936</v>
      </c>
      <c r="I480" s="36">
        <f>SUMIF(T4:T453, "Eligible", X4:X453)</f>
        <v>70.547399999999897</v>
      </c>
      <c r="J480" s="22">
        <f t="shared" si="138"/>
        <v>473.67539999999929</v>
      </c>
      <c r="K480" s="52"/>
      <c r="O480" s="89"/>
      <c r="T480" s="8"/>
      <c r="U480" s="8"/>
      <c r="V480" s="8"/>
      <c r="W480" s="6"/>
      <c r="X480" s="6"/>
    </row>
    <row r="481" spans="1:24" ht="15.75" thickBot="1" x14ac:dyDescent="0.3">
      <c r="A481" s="10"/>
      <c r="B481" s="2"/>
      <c r="C481" s="42"/>
      <c r="D481" s="16"/>
      <c r="E481" s="16"/>
      <c r="F481" s="16"/>
      <c r="G481" s="15"/>
      <c r="H481" s="15"/>
      <c r="I481" s="44"/>
      <c r="J481" s="44"/>
      <c r="K481" s="45"/>
      <c r="O481" s="89"/>
      <c r="T481" s="8"/>
      <c r="U481" s="8"/>
      <c r="V481" s="8"/>
      <c r="W481" s="6"/>
      <c r="X481" s="6"/>
    </row>
    <row r="482" spans="1:24" ht="110.25" x14ac:dyDescent="0.25">
      <c r="A482" s="10"/>
      <c r="B482" s="2"/>
      <c r="C482" s="42"/>
      <c r="D482" s="96" t="s">
        <v>52</v>
      </c>
      <c r="E482" s="97"/>
      <c r="F482" s="97"/>
      <c r="G482" s="98"/>
      <c r="H482" s="61" t="s">
        <v>3</v>
      </c>
      <c r="I482" s="61" t="s">
        <v>50</v>
      </c>
      <c r="J482" s="62" t="s">
        <v>5</v>
      </c>
      <c r="K482" s="52"/>
      <c r="O482" s="89"/>
      <c r="T482" s="6"/>
      <c r="U482" s="6"/>
      <c r="V482" s="6"/>
      <c r="W482" s="6"/>
      <c r="X482" s="6"/>
    </row>
    <row r="483" spans="1:24" ht="19.5" customHeight="1" thickBot="1" x14ac:dyDescent="0.3">
      <c r="A483" s="10"/>
      <c r="B483" s="2"/>
      <c r="C483" s="42"/>
      <c r="D483" s="99"/>
      <c r="E483" s="100"/>
      <c r="F483" s="100"/>
      <c r="G483" s="101"/>
      <c r="H483" s="39">
        <f>H460+H480+H471</f>
        <v>28471.567999999999</v>
      </c>
      <c r="I483" s="40">
        <f>I460+J461+I480+I471</f>
        <v>4982.5244000000002</v>
      </c>
      <c r="J483" s="41">
        <f>J462+J480+J471</f>
        <v>33454.092400000001</v>
      </c>
      <c r="K483" s="52"/>
      <c r="O483" s="89"/>
      <c r="T483" s="6"/>
      <c r="U483" s="6"/>
      <c r="V483" s="6"/>
      <c r="W483" s="6"/>
      <c r="X483" s="6"/>
    </row>
    <row r="484" spans="1:24" ht="15" x14ac:dyDescent="0.25">
      <c r="A484" s="10"/>
      <c r="B484" s="2"/>
      <c r="C484" s="43"/>
      <c r="D484" s="16"/>
      <c r="E484" s="16"/>
      <c r="F484" s="15"/>
      <c r="G484" s="15"/>
      <c r="H484" s="44"/>
      <c r="I484" s="44"/>
      <c r="J484" s="15"/>
      <c r="K484" s="45"/>
      <c r="O484" s="89"/>
      <c r="T484" s="6"/>
      <c r="U484" s="6"/>
      <c r="V484" s="6"/>
      <c r="W484" s="6"/>
      <c r="X484" s="6"/>
    </row>
    <row r="485" spans="1:24" ht="15.75" thickBot="1" x14ac:dyDescent="0.3">
      <c r="A485" s="10"/>
      <c r="B485" s="2"/>
      <c r="C485" s="46"/>
      <c r="D485" s="47"/>
      <c r="E485" s="47"/>
      <c r="F485" s="48"/>
      <c r="G485" s="48"/>
      <c r="H485" s="49"/>
      <c r="I485" s="49"/>
      <c r="J485" s="48"/>
      <c r="K485" s="50"/>
      <c r="O485" s="89"/>
      <c r="T485" s="6"/>
      <c r="U485" s="6"/>
      <c r="V485" s="6"/>
      <c r="W485" s="6"/>
      <c r="X485" s="6"/>
    </row>
    <row r="486" spans="1:24" ht="20.25" x14ac:dyDescent="0.25">
      <c r="A486" s="10"/>
      <c r="B486" s="53"/>
      <c r="C486" s="12"/>
      <c r="D486" s="12"/>
      <c r="E486" s="12"/>
      <c r="F486" s="12"/>
      <c r="G486" s="12"/>
      <c r="H486" s="12"/>
      <c r="I486" s="12"/>
      <c r="J486" s="12"/>
      <c r="K486" s="54"/>
      <c r="L486" s="55"/>
      <c r="M486" s="55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</row>
    <row r="487" spans="1:24" x14ac:dyDescent="0.2">
      <c r="O487" s="89"/>
    </row>
    <row r="488" spans="1:24" x14ac:dyDescent="0.2">
      <c r="O488" s="89"/>
    </row>
    <row r="489" spans="1:24" x14ac:dyDescent="0.2">
      <c r="O489" s="89"/>
    </row>
    <row r="490" spans="1:24" x14ac:dyDescent="0.2">
      <c r="O490" s="89"/>
    </row>
    <row r="491" spans="1:24" x14ac:dyDescent="0.2">
      <c r="O491" s="89"/>
    </row>
    <row r="492" spans="1:24" x14ac:dyDescent="0.2">
      <c r="O492" s="89"/>
    </row>
    <row r="493" spans="1:24" x14ac:dyDescent="0.2">
      <c r="O493" s="89"/>
    </row>
    <row r="494" spans="1:24" x14ac:dyDescent="0.2">
      <c r="O494" s="89"/>
    </row>
    <row r="495" spans="1:24" x14ac:dyDescent="0.2">
      <c r="O495" s="89"/>
    </row>
    <row r="496" spans="1:24" x14ac:dyDescent="0.2">
      <c r="O496" s="89"/>
    </row>
    <row r="497" spans="15:15" x14ac:dyDescent="0.2">
      <c r="O497" s="89"/>
    </row>
    <row r="498" spans="15:15" x14ac:dyDescent="0.2">
      <c r="O498" s="89"/>
    </row>
    <row r="499" spans="15:15" x14ac:dyDescent="0.2">
      <c r="O499" s="89"/>
    </row>
  </sheetData>
  <sheetProtection algorithmName="SHA-512" hashValue="iTjo+gsVyEMVkFTnllddNT1Rp7HeEeGAzOqO2bW8fsCh98JMGO9wlvblhAD7mkdzBFekubeT2FMuc1Egen2Z6Q==" saltValue="aGcGFqdNppi/3m1Y8sCP2w==" spinCount="100000" sheet="1" selectLockedCells="1" sort="0" autoFilter="0"/>
  <mergeCells count="23">
    <mergeCell ref="E478:E479"/>
    <mergeCell ref="E480:F480"/>
    <mergeCell ref="D482:G483"/>
    <mergeCell ref="E461:I461"/>
    <mergeCell ref="E462:I462"/>
    <mergeCell ref="D464:D471"/>
    <mergeCell ref="E465:E466"/>
    <mergeCell ref="E467:E468"/>
    <mergeCell ref="E469:E470"/>
    <mergeCell ref="E471:F471"/>
    <mergeCell ref="D457:D462"/>
    <mergeCell ref="E457:F457"/>
    <mergeCell ref="E458:F458"/>
    <mergeCell ref="E459:F459"/>
    <mergeCell ref="E460:F460"/>
    <mergeCell ref="D473:D480"/>
    <mergeCell ref="T2:X2"/>
    <mergeCell ref="C455:K455"/>
    <mergeCell ref="E474:E475"/>
    <mergeCell ref="E476:E477"/>
    <mergeCell ref="B2:I2"/>
    <mergeCell ref="J2:N2"/>
    <mergeCell ref="O2:S2"/>
  </mergeCells>
  <conditionalFormatting sqref="G18:G30">
    <cfRule type="expression" dxfId="9" priority="1">
      <formula>$A18="Show"</formula>
    </cfRule>
  </conditionalFormatting>
  <conditionalFormatting sqref="H3:H453">
    <cfRule type="expression" dxfId="8" priority="10">
      <formula>$F$1="Not Enrolled"</formula>
    </cfRule>
  </conditionalFormatting>
  <conditionalFormatting sqref="H4:H453">
    <cfRule type="expression" dxfId="7" priority="6">
      <formula>D4="Custodial Staff"</formula>
    </cfRule>
    <cfRule type="expression" dxfId="6" priority="7">
      <formula>D4="Cook"</formula>
    </cfRule>
    <cfRule type="expression" dxfId="5" priority="8">
      <formula>D4="Manager/Director"</formula>
    </cfRule>
    <cfRule type="expression" dxfId="4" priority="9">
      <formula>D4="Administrator"</formula>
    </cfRule>
  </conditionalFormatting>
  <conditionalFormatting sqref="I4:I453">
    <cfRule type="expression" dxfId="3" priority="2">
      <formula>D4="Custodial Staff"</formula>
    </cfRule>
    <cfRule type="expression" dxfId="2" priority="3">
      <formula>D4="Cook"</formula>
    </cfRule>
    <cfRule type="expression" dxfId="1" priority="4">
      <formula>D4="Manager/Director"</formula>
    </cfRule>
    <cfRule type="expression" dxfId="0" priority="5">
      <formula>D4="Administrator"</formula>
    </cfRule>
  </conditionalFormatting>
  <dataValidations count="23">
    <dataValidation allowBlank="1" showInputMessage="1" showErrorMessage="1" prompt="If the employee serves both age groups, select the age group they serve the majority of the time" sqref="H3" xr:uid="{2EDEB8C2-CA5C-486F-A88A-75EA4AE44406}"/>
    <dataValidation allowBlank="1" showInputMessage="1" showErrorMessage="1" prompt="Enter the employees ID, _x000a_or other unique identifier" sqref="C3" xr:uid="{87DC8847-0FC1-4A66-B379-705DD86BB541}"/>
    <dataValidation allowBlank="1" showInputMessage="1" showErrorMessage="1" prompt="Full = Earning less than $28.59 per hour_x000a_Partial = Earning between $28.60 and $30.58 per hour_x000a_None = Earning more than $30.59 per hour" sqref="J3" xr:uid="{B38C2384-1A43-4641-A8E3-84B77BB10090}"/>
    <dataValidation allowBlank="1" showInputMessage="1" showErrorMessage="1" prompt="1 FTE (Full-Time Equivalency) is equal to 1,754.5 hours per year_x000a_" sqref="L3 Q3 V3" xr:uid="{78504F80-5068-49E2-BB59-4AF4E18D16D6}"/>
    <dataValidation allowBlank="1" showInputMessage="1" showErrorMessage="1" prompt="Salary component is equal to the eligibility rate per hour (column L) X estimated # of hours worked in 2024 (column H)" sqref="M3" xr:uid="{32C6C8C7-A8FA-4CC3-83BF-8ABA6326F449}"/>
    <dataValidation allowBlank="1" showInputMessage="1" showErrorMessage="1" prompt="Benefit entitlement is equal to 17.5% of the salary component_x000a_" sqref="X3 Q3" xr:uid="{CB771C93-D57B-43CB-980E-D84AA0E24A7B}"/>
    <dataValidation allowBlank="1" showInputMessage="1" showErrorMessage="1" prompt="Eligibility rate per hour is equal to a maximum hourly rate up to $2.00 per hour" sqref="K3 P3" xr:uid="{F2E5F534-0E54-4103-B97A-C2208A5B22AB}"/>
    <dataValidation allowBlank="1" showInputMessage="1" showErrorMessage="1" prompt="Select the appropriate employee position description from the drop-down menu" sqref="D3" xr:uid="{77619EE1-330B-4776-965D-50FDA27B2254}"/>
    <dataValidation type="list" allowBlank="1" showInputMessage="1" showErrorMessage="1" sqref="F1" xr:uid="{80B17BD4-E7B2-4CCD-9E55-1AAFAF24C1BC}">
      <formula1>"Enrolled, Not enrolled"</formula1>
    </dataValidation>
    <dataValidation type="list" allowBlank="1" showInputMessage="1" showErrorMessage="1" sqref="H4:H453" xr:uid="{D0A149B7-37BE-45FA-9648-7219B2D3C215}">
      <formula1>"0 to 5, 6 to 12"</formula1>
    </dataValidation>
    <dataValidation allowBlank="1" showInputMessage="1" showErrorMessage="1" prompt="Difference between the wage floor and current base wage including WEG. In 2024 the wage floor for RECE Educators is $20 and the wage floor for RECE Superivisors and Home Visitors is $22_x000a_" sqref="U3" xr:uid="{5E82FCA6-236B-4238-A08D-8739027CEE74}"/>
    <dataValidation allowBlank="1" showInputMessage="1" showErrorMessage="1" prompt="Salary component is equal to the eligibility rate per hour (column V) X estimated # of hours worked between Jan 1 2024 and Dec 31 2024 (column H)" sqref="W3" xr:uid="{5AA35CA7-717D-4B9A-A26A-9B627795FA85}"/>
    <dataValidation allowBlank="1" showInputMessage="1" showErrorMessage="1" prompt="Eligible = Operator enrolled in CWELCC; Staff Position of RECE Educator with base hourly rate, including WEG that is less than $20/hr.  ECE Supervisor or RECE Home Visitors with base hourly rate, including WEG, that is less than $22/hr." sqref="T3" xr:uid="{7984A07A-CC5D-4ECE-A5E6-6A6DAA110A34}"/>
    <dataValidation allowBlank="1" showInputMessage="1" showErrorMessage="1" prompt="Eligible = Operator enrolled in CWELCC; Staff Position of RECE Educator, RECE Supervisor or RECE Home Visitor; Hourly wage, including WEG  below the wage cap of $25 per hour on January 1st of each eligible year" sqref="O3" xr:uid="{5E5EC440-D580-4097-BF15-260934F234F3}"/>
    <dataValidation allowBlank="1" showInputMessage="1" showErrorMessage="1" prompt="Salary component is equal to the eligibility rate per hour (column Q) X estimated # of hours worked in current year" sqref="R3" xr:uid="{A6538157-BEB5-4478-A226-AEE8E56C1DD0}"/>
    <dataValidation allowBlank="1" showInputMessage="1" showErrorMessage="1" prompt="Enter estimated hours to be worked between January 1 2024 and December 31 2024" sqref="G3" xr:uid="{BAC019E1-A3DA-4F9A-8E92-1B02DB9F91F5}"/>
    <dataValidation allowBlank="1" showInputMessage="1" showErrorMessage="1" prompt="If non-program staff are participating in programs, % of time must be greater than 25% to be eligible for enhancements" sqref="I3" xr:uid="{60BA9E11-5B82-47D3-8451-8B72173D6183}"/>
    <dataValidation allowBlank="1" showInputMessage="1" showErrorMessage="1" prompt="Hourly wage paid for the position as of January 1, 2024 (Before any employee increases applied)_x000a_" sqref="E3" xr:uid="{11F12E86-FD46-4AC7-80EA-74A439D7B7B4}"/>
    <dataValidation allowBlank="1" showInputMessage="1" showErrorMessage="1" prompt="% paid for benefits_x000a_" sqref="F3" xr:uid="{105BC00C-1822-4713-8582-FDEC4124A237}"/>
    <dataValidation allowBlank="1" showInputMessage="1" showErrorMessage="1" prompt="Benefit entitlement is up to 17.5% of the salary component_x000a_" sqref="N3 S3" xr:uid="{80B99F0E-A0CB-48A6-9098-12874B6ACAAD}"/>
    <dataValidation allowBlank="1" showInputMessage="1" showErrorMessage="1" prompt="Eligibility rate per hour is equal to a maximum hourly rate up to $2.00 per hour_x000a_" sqref="P3" xr:uid="{A3D3888B-E2FB-4A36-8A22-6385C39282C7}"/>
    <dataValidation allowBlank="1" showInputMessage="1" showErrorMessage="1" prompt="Must be a RECE educator or supervisor and at least 25% of the time_x000a_" sqref="O3" xr:uid="{6D799F8F-74C4-4255-BCC0-82488E78F724}"/>
    <dataValidation allowBlank="1" showInputMessage="1" showErrorMessage="1" prompt="Salary component is equal to the eligibility rate per hour (column Q) X estimated # of hours worked in 2024 (column H)_x000a_" sqref="R3" xr:uid="{0F6A204D-0BBA-4DF2-AFAA-408F150B2C24}"/>
  </dataValidations>
  <pageMargins left="0.7" right="0.7" top="0.75" bottom="0.75" header="0.3" footer="0.3"/>
  <pageSetup scale="44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130EDB3-C2A4-4374-81B2-18343EDF0A56}">
          <x14:formula1>
            <xm:f>Reference!$C$4:$C$9</xm:f>
          </x14:formula1>
          <xm:sqref>D4:D453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/>
  <dimension ref="A1:E64"/>
  <sheetViews>
    <sheetView workbookViewId="0">
      <selection activeCell="C24" sqref="C24"/>
    </sheetView>
  </sheetViews>
  <sheetFormatPr defaultRowHeight="15" x14ac:dyDescent="0.25"/>
  <cols>
    <col min="3" max="3" width="57.7109375" customWidth="1"/>
  </cols>
  <sheetData>
    <row r="1" spans="1:5" x14ac:dyDescent="0.25">
      <c r="A1" t="s">
        <v>6</v>
      </c>
    </row>
    <row r="3" spans="1:5" x14ac:dyDescent="0.25">
      <c r="A3" s="17" t="s">
        <v>7</v>
      </c>
      <c r="C3" s="17" t="s">
        <v>15</v>
      </c>
      <c r="E3" s="17" t="s">
        <v>40</v>
      </c>
    </row>
    <row r="4" spans="1:5" x14ac:dyDescent="0.25">
      <c r="A4" s="1">
        <v>0.25</v>
      </c>
      <c r="C4" t="s">
        <v>8</v>
      </c>
      <c r="E4" t="s">
        <v>41</v>
      </c>
    </row>
    <row r="5" spans="1:5" x14ac:dyDescent="0.25">
      <c r="A5" s="1">
        <v>0.26041666666666669</v>
      </c>
      <c r="C5" t="s">
        <v>9</v>
      </c>
      <c r="E5" t="s">
        <v>42</v>
      </c>
    </row>
    <row r="6" spans="1:5" x14ac:dyDescent="0.25">
      <c r="A6" s="1">
        <v>0.27083333333333331</v>
      </c>
      <c r="C6" t="s">
        <v>10</v>
      </c>
      <c r="E6" t="s">
        <v>43</v>
      </c>
    </row>
    <row r="7" spans="1:5" x14ac:dyDescent="0.25">
      <c r="A7" s="1">
        <v>0.28125</v>
      </c>
      <c r="C7" t="s">
        <v>11</v>
      </c>
      <c r="E7" t="s">
        <v>44</v>
      </c>
    </row>
    <row r="8" spans="1:5" x14ac:dyDescent="0.25">
      <c r="A8" s="1">
        <v>0.29166666666666669</v>
      </c>
      <c r="C8" t="s">
        <v>12</v>
      </c>
      <c r="E8" t="s">
        <v>45</v>
      </c>
    </row>
    <row r="9" spans="1:5" x14ac:dyDescent="0.25">
      <c r="A9" s="1">
        <v>0.30208333333333331</v>
      </c>
      <c r="C9" t="s">
        <v>13</v>
      </c>
      <c r="E9" t="s">
        <v>46</v>
      </c>
    </row>
    <row r="10" spans="1:5" x14ac:dyDescent="0.25">
      <c r="A10" s="1">
        <v>0.3125</v>
      </c>
    </row>
    <row r="11" spans="1:5" x14ac:dyDescent="0.25">
      <c r="A11" s="1">
        <v>0.32291666666666669</v>
      </c>
    </row>
    <row r="12" spans="1:5" x14ac:dyDescent="0.25">
      <c r="A12" s="1">
        <v>0.33333333333333331</v>
      </c>
    </row>
    <row r="13" spans="1:5" x14ac:dyDescent="0.25">
      <c r="A13" s="1">
        <v>0.34375</v>
      </c>
    </row>
    <row r="14" spans="1:5" x14ac:dyDescent="0.25">
      <c r="A14" s="1">
        <v>0.35416666666666669</v>
      </c>
    </row>
    <row r="15" spans="1:5" x14ac:dyDescent="0.25">
      <c r="A15" s="1">
        <v>0.36458333333333331</v>
      </c>
    </row>
    <row r="16" spans="1:5" x14ac:dyDescent="0.25">
      <c r="A16" s="1">
        <v>0.375</v>
      </c>
    </row>
    <row r="17" spans="1:1" x14ac:dyDescent="0.25">
      <c r="A17" s="1">
        <v>0.38541666666666669</v>
      </c>
    </row>
    <row r="18" spans="1:1" x14ac:dyDescent="0.25">
      <c r="A18" s="1">
        <v>0.39583333333333331</v>
      </c>
    </row>
    <row r="19" spans="1:1" x14ac:dyDescent="0.25">
      <c r="A19" s="1">
        <v>0.40625</v>
      </c>
    </row>
    <row r="20" spans="1:1" x14ac:dyDescent="0.25">
      <c r="A20" s="1">
        <v>0.41666666666666669</v>
      </c>
    </row>
    <row r="21" spans="1:1" x14ac:dyDescent="0.25">
      <c r="A21" s="1">
        <v>0.42708333333333331</v>
      </c>
    </row>
    <row r="22" spans="1:1" x14ac:dyDescent="0.25">
      <c r="A22" s="1">
        <v>0.4375</v>
      </c>
    </row>
    <row r="23" spans="1:1" x14ac:dyDescent="0.25">
      <c r="A23" s="1">
        <v>0.44791666666666669</v>
      </c>
    </row>
    <row r="24" spans="1:1" x14ac:dyDescent="0.25">
      <c r="A24" s="1">
        <v>0.45833333333333331</v>
      </c>
    </row>
    <row r="25" spans="1:1" x14ac:dyDescent="0.25">
      <c r="A25" s="1">
        <v>0.46875</v>
      </c>
    </row>
    <row r="26" spans="1:1" x14ac:dyDescent="0.25">
      <c r="A26" s="1">
        <v>0.47916666666666669</v>
      </c>
    </row>
    <row r="27" spans="1:1" x14ac:dyDescent="0.25">
      <c r="A27" s="1">
        <v>0.48958333333333331</v>
      </c>
    </row>
    <row r="28" spans="1:1" x14ac:dyDescent="0.25">
      <c r="A28" s="1">
        <v>0.5</v>
      </c>
    </row>
    <row r="29" spans="1:1" x14ac:dyDescent="0.25">
      <c r="A29" s="1">
        <v>0.51041666666666663</v>
      </c>
    </row>
    <row r="30" spans="1:1" x14ac:dyDescent="0.25">
      <c r="A30" s="1">
        <v>0.52083333333333337</v>
      </c>
    </row>
    <row r="31" spans="1:1" x14ac:dyDescent="0.25">
      <c r="A31" s="1">
        <v>0.53125</v>
      </c>
    </row>
    <row r="32" spans="1:1" x14ac:dyDescent="0.25">
      <c r="A32" s="1">
        <v>0.54166666666666663</v>
      </c>
    </row>
    <row r="33" spans="1:1" x14ac:dyDescent="0.25">
      <c r="A33" s="1">
        <v>0.55208333333333337</v>
      </c>
    </row>
    <row r="34" spans="1:1" x14ac:dyDescent="0.25">
      <c r="A34" s="1">
        <v>0.5625</v>
      </c>
    </row>
    <row r="35" spans="1:1" x14ac:dyDescent="0.25">
      <c r="A35" s="1">
        <v>0.57291666666666663</v>
      </c>
    </row>
    <row r="36" spans="1:1" x14ac:dyDescent="0.25">
      <c r="A36" s="1">
        <v>0.58333333333333337</v>
      </c>
    </row>
    <row r="37" spans="1:1" x14ac:dyDescent="0.25">
      <c r="A37" s="1">
        <v>0.59375</v>
      </c>
    </row>
    <row r="38" spans="1:1" x14ac:dyDescent="0.25">
      <c r="A38" s="1">
        <v>0.60416666666666663</v>
      </c>
    </row>
    <row r="39" spans="1:1" x14ac:dyDescent="0.25">
      <c r="A39" s="1">
        <v>0.61458333333333337</v>
      </c>
    </row>
    <row r="40" spans="1:1" x14ac:dyDescent="0.25">
      <c r="A40" s="1">
        <v>0.625</v>
      </c>
    </row>
    <row r="41" spans="1:1" x14ac:dyDescent="0.25">
      <c r="A41" s="1">
        <v>0.63541666666666663</v>
      </c>
    </row>
    <row r="42" spans="1:1" x14ac:dyDescent="0.25">
      <c r="A42" s="1">
        <v>0.64583333333333337</v>
      </c>
    </row>
    <row r="43" spans="1:1" x14ac:dyDescent="0.25">
      <c r="A43" s="1">
        <v>0.65625</v>
      </c>
    </row>
    <row r="44" spans="1:1" x14ac:dyDescent="0.25">
      <c r="A44" s="1">
        <v>0.66666666666666663</v>
      </c>
    </row>
    <row r="45" spans="1:1" x14ac:dyDescent="0.25">
      <c r="A45" s="1">
        <v>0.67708333333333337</v>
      </c>
    </row>
    <row r="46" spans="1:1" x14ac:dyDescent="0.25">
      <c r="A46" s="1">
        <v>0.6875</v>
      </c>
    </row>
    <row r="47" spans="1:1" x14ac:dyDescent="0.25">
      <c r="A47" s="1">
        <v>0.69791666666666663</v>
      </c>
    </row>
    <row r="48" spans="1:1" x14ac:dyDescent="0.25">
      <c r="A48" s="1">
        <v>0.70833333333333337</v>
      </c>
    </row>
    <row r="49" spans="1:1" x14ac:dyDescent="0.25">
      <c r="A49" s="1">
        <v>0.71875</v>
      </c>
    </row>
    <row r="50" spans="1:1" x14ac:dyDescent="0.25">
      <c r="A50" s="1">
        <v>0.72916666666666663</v>
      </c>
    </row>
    <row r="51" spans="1:1" x14ac:dyDescent="0.25">
      <c r="A51" s="1">
        <v>0.73958333333333337</v>
      </c>
    </row>
    <row r="52" spans="1:1" x14ac:dyDescent="0.25">
      <c r="A52" s="1">
        <v>0.75</v>
      </c>
    </row>
    <row r="53" spans="1:1" x14ac:dyDescent="0.25">
      <c r="A53" s="1">
        <v>0.76041666666666663</v>
      </c>
    </row>
    <row r="54" spans="1:1" x14ac:dyDescent="0.25">
      <c r="A54" s="1">
        <v>0.77083333333333337</v>
      </c>
    </row>
    <row r="55" spans="1:1" x14ac:dyDescent="0.25">
      <c r="A55" s="1">
        <v>0.78125</v>
      </c>
    </row>
    <row r="56" spans="1:1" x14ac:dyDescent="0.25">
      <c r="A56" s="1">
        <v>0.79166666666666663</v>
      </c>
    </row>
    <row r="57" spans="1:1" x14ac:dyDescent="0.25">
      <c r="A57" s="1">
        <v>0.80208333333333337</v>
      </c>
    </row>
    <row r="58" spans="1:1" x14ac:dyDescent="0.25">
      <c r="A58" s="1">
        <v>0.8125</v>
      </c>
    </row>
    <row r="59" spans="1:1" x14ac:dyDescent="0.25">
      <c r="A59" s="1">
        <v>0.82291666666666663</v>
      </c>
    </row>
    <row r="60" spans="1:1" x14ac:dyDescent="0.25">
      <c r="A60" s="1">
        <v>0.83333333333333337</v>
      </c>
    </row>
    <row r="61" spans="1:1" x14ac:dyDescent="0.25">
      <c r="A61" s="1">
        <v>0.84375</v>
      </c>
    </row>
    <row r="62" spans="1:1" x14ac:dyDescent="0.25">
      <c r="A62" s="1">
        <v>0.85416666666666663</v>
      </c>
    </row>
    <row r="63" spans="1:1" x14ac:dyDescent="0.25">
      <c r="A63" s="1">
        <v>0.86458333333333337</v>
      </c>
    </row>
    <row r="64" spans="1:1" x14ac:dyDescent="0.25">
      <c r="A64" s="1">
        <v>0.875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2025 Legacy Application 0-5</vt:lpstr>
      <vt:lpstr>2026 Application 6-12</vt:lpstr>
      <vt:lpstr>Reference</vt:lpstr>
      <vt:lpstr>'2025 Legacy Application 0-5'!Print_Area</vt:lpstr>
      <vt:lpstr>'2026 Application 6-12'!Print_Area</vt:lpstr>
    </vt:vector>
  </TitlesOfParts>
  <Company>Corporation Of The City Of Brantford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J. Kozinski</dc:creator>
  <cp:lastModifiedBy>Daniel Bittman</cp:lastModifiedBy>
  <cp:lastPrinted>2023-01-24T17:47:55Z</cp:lastPrinted>
  <dcterms:created xsi:type="dcterms:W3CDTF">2020-09-14T20:38:40Z</dcterms:created>
  <dcterms:modified xsi:type="dcterms:W3CDTF">2026-04-27T20:06:40Z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2022-06-09T18:30:14Z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bb126dfe-b9fa-46e8-acc5-bf1d135abcc3</vt:lpwstr>
  </property>
  <property fmtid="{D5CDD505-2E9C-101B-9397-08002B2CF9AE}" pid="8" name="MSIP_Label_034a106e-6316-442c-ad35-738afd673d2b_ContentBits">
    <vt:lpwstr>0</vt:lpwstr>
  </property>
</Properties>
</file>